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3\05\Приложения к Выписке\"/>
    </mc:Choice>
  </mc:AlternateContent>
  <xr:revisionPtr revIDLastSave="0" documentId="13_ncr:1_{6CBCA363-B819-4F95-8EB9-B6728528F8E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ПП Баз (5)" sheetId="8" r:id="rId1"/>
    <sheet name="Мед. реабил." sheetId="6" r:id="rId2"/>
  </sheets>
  <externalReferences>
    <externalReference r:id="rId3"/>
    <externalReference r:id="rId4"/>
  </externalReferences>
  <definedNames>
    <definedName name="_xlnm._FilterDatabase" localSheetId="0" hidden="1">'АПП Баз (5)'!$A$11:$AA$75</definedName>
    <definedName name="_xlnm._FilterDatabase" localSheetId="1" hidden="1">'Мед. реабил.'!$A$7:$E$11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0">'АПП Баз (5)'!$10:$11</definedName>
    <definedName name="_xlnm.Print_Titles" localSheetId="1">'Мед. реабил.'!$6:$7</definedName>
    <definedName name="_xlnm.Print_Area" localSheetId="0">'АПП Баз (5)'!$A$1:$AA$75</definedName>
    <definedName name="_xlnm.Print_Area" localSheetId="1">'Мед. реабил.'!$A$1:$I$11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3" i="8" l="1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A40" i="8"/>
  <c r="AA41" i="8"/>
  <c r="AA42" i="8"/>
  <c r="AA43" i="8"/>
  <c r="AA44" i="8"/>
  <c r="AA45" i="8"/>
  <c r="AA46" i="8"/>
  <c r="AA47" i="8"/>
  <c r="AA48" i="8"/>
  <c r="AA49" i="8"/>
  <c r="AA50" i="8"/>
  <c r="AA51" i="8"/>
  <c r="AA52" i="8"/>
  <c r="AA53" i="8"/>
  <c r="AA54" i="8"/>
  <c r="AA55" i="8"/>
  <c r="AA56" i="8"/>
  <c r="AA57" i="8"/>
  <c r="AA58" i="8"/>
  <c r="AA59" i="8"/>
  <c r="AA60" i="8"/>
  <c r="AA61" i="8"/>
  <c r="AA62" i="8"/>
  <c r="AA63" i="8"/>
  <c r="AA64" i="8"/>
  <c r="AA65" i="8"/>
  <c r="AA66" i="8"/>
  <c r="AA67" i="8"/>
  <c r="AA68" i="8"/>
  <c r="AA69" i="8"/>
  <c r="AA70" i="8"/>
  <c r="AA71" i="8"/>
  <c r="AA72" i="8"/>
  <c r="AA73" i="8"/>
  <c r="AA74" i="8"/>
  <c r="AA75" i="8"/>
  <c r="AA12" i="8"/>
  <c r="I11" i="6" l="1"/>
  <c r="H11" i="6"/>
  <c r="G11" i="6"/>
  <c r="F11" i="6"/>
  <c r="C9" i="6"/>
  <c r="C10" i="6"/>
  <c r="C8" i="6"/>
  <c r="E11" i="6" l="1"/>
  <c r="D11" i="6"/>
</calcChain>
</file>

<file path=xl/sharedStrings.xml><?xml version="1.0" encoding="utf-8"?>
<sst xmlns="http://schemas.openxmlformats.org/spreadsheetml/2006/main" count="210" uniqueCount="165">
  <si>
    <t>№ п/п</t>
  </si>
  <si>
    <t>mcod</t>
  </si>
  <si>
    <t xml:space="preserve">Наименование медицинских организаций                                                                                                                  </t>
  </si>
  <si>
    <t>Обращения по поводу заболевания</t>
  </si>
  <si>
    <t>в т.ч. Услуги диализа</t>
  </si>
  <si>
    <t>Посещения с профилактическими и иными целями</t>
  </si>
  <si>
    <t>Посещения в неотложной форме</t>
  </si>
  <si>
    <t>ОФС, тыс. руб.</t>
  </si>
  <si>
    <t>ОМП</t>
  </si>
  <si>
    <t>ОФС, тыс.руб.</t>
  </si>
  <si>
    <t>ГБУЗ КО "Багратионовская ЦРБ"</t>
  </si>
  <si>
    <t>ГБУЗ КО "Балтийская ЦРБ"</t>
  </si>
  <si>
    <t>ГБУЗ КО "Гвардейская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</si>
  <si>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</si>
  <si>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</si>
  <si>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</si>
  <si>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</si>
  <si>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</si>
  <si>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</si>
  <si>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</si>
  <si>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</si>
  <si>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"Светловская ЦГБ"</t>
  </si>
  <si>
    <t>ГБУЗ КО "Советская ЦГБ"</t>
  </si>
  <si>
    <t>ООО "Альтернатива"</t>
  </si>
  <si>
    <t>ООО "Мастер-слух"</t>
  </si>
  <si>
    <t>АНО "ЦОП ДП "Ясный взор"</t>
  </si>
  <si>
    <t>ООО "ВиоМар Плюс"</t>
  </si>
  <si>
    <t>ООО "М-лайн"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</si>
  <si>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</si>
  <si>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</si>
  <si>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</si>
  <si>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</si>
  <si>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Центральная районная больница</t>
  </si>
  <si>
    <t>Центральная городская больница</t>
  </si>
  <si>
    <t xml:space="preserve">ЧУЗ - </t>
  </si>
  <si>
    <t>Частное учреждение здравоохранения</t>
  </si>
  <si>
    <t>Российские железные дороги</t>
  </si>
  <si>
    <t>Общество с ограниченной ответственностью</t>
  </si>
  <si>
    <t>Закрытое акционерное общество</t>
  </si>
  <si>
    <t>ФГБУ -</t>
  </si>
  <si>
    <t xml:space="preserve">Федеральное государственное бюджетное учреждение </t>
  </si>
  <si>
    <t>ФКУ -</t>
  </si>
  <si>
    <t xml:space="preserve">Федеральное казначейское  учреждение </t>
  </si>
  <si>
    <t>ФКУЗ -</t>
  </si>
  <si>
    <t>Федеральное казначейское  учреждение здравоохранения</t>
  </si>
  <si>
    <t>Государственное бюджетное социально-оздоровительное учреждение</t>
  </si>
  <si>
    <t>Лечебно-профилактическое учреждение</t>
  </si>
  <si>
    <t>Автономная некоммерческая организация</t>
  </si>
  <si>
    <t>Центр офтальмологической помощи</t>
  </si>
  <si>
    <t>Медицинское частное учреждение дополнительного профессионального образования</t>
  </si>
  <si>
    <t>Научно-производственная Фирма</t>
  </si>
  <si>
    <t>Медицинская санитарная часть</t>
  </si>
  <si>
    <t>Министерство обороны Российской Федерации</t>
  </si>
  <si>
    <t>Объем  медицинской помощи</t>
  </si>
  <si>
    <t>Объем финансовых средств</t>
  </si>
  <si>
    <t>Научно-методический центр</t>
  </si>
  <si>
    <t>Лечебно-диагностический центр</t>
  </si>
  <si>
    <t>в т.ч.углубленная диспансеризация</t>
  </si>
  <si>
    <t>ГБУЗ КО "Полесская  ЦРБ"</t>
  </si>
  <si>
    <t>ГБУЗ КО "Правдинская  ЦРБ"</t>
  </si>
  <si>
    <t>ГБУЗ КО "Славская  ЦРБ"</t>
  </si>
  <si>
    <t>ГБУЗ КО "Черняховская  ЦРБ"</t>
  </si>
  <si>
    <t>Медицинский центр</t>
  </si>
  <si>
    <t>Детская поликлиника</t>
  </si>
  <si>
    <t>Объёмы оказания амбулаторной  медицинской помощи и объемы финансовых средств в системе обязательного медицинского страхования на  2023 год</t>
  </si>
  <si>
    <t>ООО "МЦ Эскулап"</t>
  </si>
  <si>
    <t>ООО "КЛИНИКА "ДОБРЫЙ ДОКТОРЪ"</t>
  </si>
  <si>
    <t>ООО "ТИЛЬЗИТСКАЯ ВОЛНА</t>
  </si>
  <si>
    <t>ООО "ГЕМОТЕСТ ЛЕНИНГРАД"</t>
  </si>
  <si>
    <t>ООО "СПЕКТР КАЛИНИНГРАД"</t>
  </si>
  <si>
    <t>МЧУДПО -</t>
  </si>
  <si>
    <t>НПФ -</t>
  </si>
  <si>
    <t>МСЧ -</t>
  </si>
  <si>
    <t>МО РФ -</t>
  </si>
  <si>
    <t>ОМП -</t>
  </si>
  <si>
    <t>ОФС -</t>
  </si>
  <si>
    <t>НМЦ -</t>
  </si>
  <si>
    <t>ЛДЦ -</t>
  </si>
  <si>
    <t>МЦ -</t>
  </si>
  <si>
    <t>АНО -</t>
  </si>
  <si>
    <t>ЦОП -</t>
  </si>
  <si>
    <t>ДП -</t>
  </si>
  <si>
    <t>ЦРБ -</t>
  </si>
  <si>
    <t>ЦГБ -</t>
  </si>
  <si>
    <t>РЖД -</t>
  </si>
  <si>
    <t>ООО  -</t>
  </si>
  <si>
    <t>ЗАО  -</t>
  </si>
  <si>
    <t>ГБ СОУ -</t>
  </si>
  <si>
    <t>ЛПУ -</t>
  </si>
  <si>
    <t>СЗ -</t>
  </si>
  <si>
    <t>Северо-западный</t>
  </si>
  <si>
    <t>ГБУЗ КО "Гурьевская ЦРБ"</t>
  </si>
  <si>
    <t>АО -</t>
  </si>
  <si>
    <t>Акционерное общество</t>
  </si>
  <si>
    <t>ООО "Б.Браун Авитум Руссланд Клиникс"</t>
  </si>
  <si>
    <t xml:space="preserve">ООО "ЛПУ "Амбулаторный диализный центр" </t>
  </si>
  <si>
    <t>ООО "Медицинский центр "ВиоМар"</t>
  </si>
  <si>
    <t>АО "СЗ Центр доказательной медицины "(г.Санкт-Петербург)</t>
  </si>
  <si>
    <t>ООО  "АВ медикал групп"</t>
  </si>
  <si>
    <t>ООО "Виталаб"</t>
  </si>
  <si>
    <t xml:space="preserve">ООО "Диагностика Здоровья"    </t>
  </si>
  <si>
    <t>ООО "ЛДЦ Международного института биологических систем - Калининград"</t>
  </si>
  <si>
    <t xml:space="preserve">ООО "МРТ-Эксперт Калининград" </t>
  </si>
  <si>
    <t>ООО "НМЦ клинической лабораторной диагностики Ситилаб"</t>
  </si>
  <si>
    <t>ООО "НПФ "ХЕЛИКС" (г.Санкт-Петербург)</t>
  </si>
  <si>
    <t>ООО "Онкологический  Научный центр"</t>
  </si>
  <si>
    <t>ООО "Ситилаб-Калининград"</t>
  </si>
  <si>
    <t>ФГБУ ДОС "Пионерск"  МЗ РФ</t>
  </si>
  <si>
    <t xml:space="preserve">к протоколу № 14 заседания Комиссии </t>
  </si>
  <si>
    <t>от 30 декабря 2022 года</t>
  </si>
  <si>
    <t>Приложение № 1.1</t>
  </si>
  <si>
    <t xml:space="preserve">Базовая Прогр_ОМС </t>
  </si>
  <si>
    <t xml:space="preserve"> в т.ч. ДУ_3.3.10.1</t>
  </si>
  <si>
    <t>справочно: в т.ч. ДУ</t>
  </si>
  <si>
    <t>в т.ч.диспансеризация</t>
  </si>
  <si>
    <t>в т.ч.профосмотры</t>
  </si>
  <si>
    <t>в т.ч.диспансерное наблюдение</t>
  </si>
  <si>
    <t>ГБУ КО "РПЦ"</t>
  </si>
  <si>
    <t>ГБУЗ "ДОБ КО"</t>
  </si>
  <si>
    <t>ГБУЗ "Инф.больница КО"</t>
  </si>
  <si>
    <t>ГБУЗ "ОКБ КО"</t>
  </si>
  <si>
    <t>ГБУЗ "ЦОЗмМП КО"</t>
  </si>
  <si>
    <t>ГБУЗ "ЦСВМП КО"</t>
  </si>
  <si>
    <t>ГБУЗ КО "ГК БСМП"</t>
  </si>
  <si>
    <t>ГБУЗ КО "Гор. ССМП"</t>
  </si>
  <si>
    <t>ГБУЗ КО "РД № 3"</t>
  </si>
  <si>
    <t>ГБУЗ КО "РД № 4"</t>
  </si>
  <si>
    <t>ФКУЗ "МСЧ МВД РФ КО"</t>
  </si>
  <si>
    <t>ФГБУ "ФЦ ВМТ"МЗ РФ</t>
  </si>
  <si>
    <t>ГБУЗ КО "ЦГКБ"</t>
  </si>
  <si>
    <t>ГБУЗ КО "ГБ № 2"</t>
  </si>
  <si>
    <t>ГБУЗ КО "ГБ № 3"</t>
  </si>
  <si>
    <t>ГБУЗ КО "ГБ № 4"</t>
  </si>
  <si>
    <t>ГБУЗ КО "ГП № 3"</t>
  </si>
  <si>
    <t>ГБУЗ КО "ГДП"</t>
  </si>
  <si>
    <t>ГБУЗ КО "МРБ №1"</t>
  </si>
  <si>
    <t>ФГКУ "1409 ВМКГ" МО РФ</t>
  </si>
  <si>
    <t xml:space="preserve">ЧУЗ «Бол-ца «РЖД-Медицина» </t>
  </si>
  <si>
    <t>ИТОГО:</t>
  </si>
  <si>
    <t xml:space="preserve">Базовая Программа ОМС </t>
  </si>
  <si>
    <t>в т.ч."Школа сахарного диабета"</t>
  </si>
  <si>
    <t xml:space="preserve">в т.ч.медицинская реабилитация, всего </t>
  </si>
  <si>
    <t>в т.ч.медицинская реабилитация, на дому</t>
  </si>
  <si>
    <t>в т.ч.медицинская реабилитация, с применением телемедицинских технологий на дому</t>
  </si>
  <si>
    <t>часть1</t>
  </si>
  <si>
    <t>часть 2</t>
  </si>
  <si>
    <t>Объёмы оказания амбулаторной  медицинской помощи и объемы финансовых средств в системе обязательного медицинского страхования в части медицинской реабилитации на  2023 год</t>
  </si>
  <si>
    <t>Министерство здравоохранения Российской Федерации</t>
  </si>
  <si>
    <t>МЗ РФ-</t>
  </si>
  <si>
    <t>ДОС-</t>
  </si>
  <si>
    <t>Детский оздоровительный санаторий</t>
  </si>
  <si>
    <t>ССМП-</t>
  </si>
  <si>
    <t>Станция скорой медицинской помощи</t>
  </si>
  <si>
    <t>МП-</t>
  </si>
  <si>
    <t>Медицинская помощь</t>
  </si>
  <si>
    <t>КБСМП-</t>
  </si>
  <si>
    <t>Клиническая больница скорой медицинской помощи</t>
  </si>
  <si>
    <t>ДС-</t>
  </si>
  <si>
    <t>Диализный центр</t>
  </si>
  <si>
    <t>(с изменениями от 28.02.2023 г., 28.04.2023 г.)</t>
  </si>
  <si>
    <t>Медицинская реабилитация</t>
  </si>
  <si>
    <t>к Выписке из Протокола</t>
  </si>
  <si>
    <t>заседания Комиссии № 5 от 28.04.2023 года</t>
  </si>
  <si>
    <t>Приложение № 11</t>
  </si>
  <si>
    <t>АО  "МЕДИЦИНА" - исключен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</si>
</sst>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"/>
    <numFmt numFmtId="166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0">
    <xf numFmtId="0" fontId="0" fillId="0" borderId="0" xfId="0"/>
    <xf numFmtId="3" fontId="2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4" fillId="0" borderId="0" xfId="1" applyFont="1" applyAlignment="1">
      <alignment vertical="top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3" fontId="5" fillId="0" borderId="0" xfId="0" applyNumberFormat="1" applyFont="1" applyAlignment="1">
      <alignment vertical="top"/>
    </xf>
    <xf numFmtId="0" fontId="5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3" fontId="6" fillId="0" borderId="0" xfId="0" applyNumberFormat="1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3" fontId="1" fillId="0" borderId="2" xfId="0" applyNumberFormat="1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right" vertical="top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 vertical="top"/>
    </xf>
    <xf numFmtId="4" fontId="1" fillId="0" borderId="2" xfId="0" applyNumberFormat="1" applyFont="1" applyBorder="1" applyAlignment="1">
      <alignment horizontal="center" vertical="top"/>
    </xf>
    <xf numFmtId="3" fontId="2" fillId="0" borderId="2" xfId="0" applyNumberFormat="1" applyFont="1" applyBorder="1" applyAlignment="1">
      <alignment horizontal="center" vertical="top"/>
    </xf>
    <xf numFmtId="4" fontId="2" fillId="0" borderId="2" xfId="0" applyNumberFormat="1" applyFont="1" applyBorder="1" applyAlignment="1">
      <alignment horizontal="right" vertical="top"/>
    </xf>
    <xf numFmtId="166" fontId="2" fillId="0" borderId="2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/>
    </xf>
    <xf numFmtId="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1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3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164" fontId="1" fillId="0" borderId="0" xfId="0" applyNumberFormat="1" applyFont="1" applyAlignment="1">
      <alignment horizontal="right" vertical="top"/>
    </xf>
    <xf numFmtId="0" fontId="13" fillId="0" borderId="0" xfId="0" applyFont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1" fillId="0" borderId="0" xfId="0" applyNumberFormat="1" applyFont="1" applyAlignment="1">
      <alignment vertical="top"/>
    </xf>
    <xf numFmtId="1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14" fillId="0" borderId="0" xfId="0" applyFont="1" applyAlignment="1">
      <alignment horizontal="left" vertical="top"/>
    </xf>
    <xf numFmtId="3" fontId="5" fillId="0" borderId="2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3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/>
    </xf>
    <xf numFmtId="0" fontId="15" fillId="0" borderId="2" xfId="0" applyFont="1" applyBorder="1" applyAlignment="1">
      <alignment horizontal="center" vertical="top" wrapText="1"/>
    </xf>
    <xf numFmtId="4" fontId="14" fillId="0" borderId="2" xfId="0" applyNumberFormat="1" applyFont="1" applyBorder="1" applyAlignment="1">
      <alignment horizontal="right" vertical="center"/>
    </xf>
    <xf numFmtId="4" fontId="14" fillId="0" borderId="2" xfId="0" applyNumberFormat="1" applyFont="1" applyBorder="1" applyAlignment="1">
      <alignment horizontal="right" vertical="top"/>
    </xf>
    <xf numFmtId="3" fontId="15" fillId="0" borderId="2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0" fontId="5" fillId="0" borderId="0" xfId="0" applyFont="1" applyAlignment="1">
      <alignment horizontal="right" vertical="center"/>
    </xf>
    <xf numFmtId="4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3" fontId="1" fillId="0" borderId="0" xfId="0" applyNumberFormat="1" applyFont="1" applyAlignment="1">
      <alignment horizontal="center" vertical="top" wrapText="1"/>
    </xf>
    <xf numFmtId="4" fontId="1" fillId="0" borderId="0" xfId="0" applyNumberFormat="1" applyFont="1" applyAlignment="1">
      <alignment horizontal="center" vertical="top"/>
    </xf>
    <xf numFmtId="3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right" vertical="top"/>
    </xf>
    <xf numFmtId="3" fontId="1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166" fontId="2" fillId="0" borderId="0" xfId="0" applyNumberFormat="1" applyFont="1" applyAlignment="1">
      <alignment horizontal="right" vertical="top" wrapText="1"/>
    </xf>
    <xf numFmtId="3" fontId="1" fillId="0" borderId="3" xfId="0" applyNumberFormat="1" applyFont="1" applyBorder="1" applyAlignment="1">
      <alignment horizontal="center" vertical="top" wrapText="1"/>
    </xf>
    <xf numFmtId="3" fontId="1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3" fontId="2" fillId="0" borderId="3" xfId="0" applyNumberFormat="1" applyFont="1" applyBorder="1" applyAlignment="1">
      <alignment horizontal="center" vertical="top" wrapText="1"/>
    </xf>
    <xf numFmtId="3" fontId="2" fillId="0" borderId="4" xfId="0" applyNumberFormat="1" applyFont="1" applyBorder="1" applyAlignment="1">
      <alignment horizontal="center" vertical="top" wrapText="1"/>
    </xf>
    <xf numFmtId="3" fontId="1" fillId="0" borderId="2" xfId="0" applyNumberFormat="1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15" fillId="0" borderId="2" xfId="0" applyFont="1" applyBorder="1" applyAlignment="1">
      <alignment vertical="top" wrapText="1"/>
    </xf>
  </cellXfs>
  <cellStyles count="2">
    <cellStyle name="Обычный" xfId="0" builtinId="0"/>
    <cellStyle name="Обычный 4" xfId="1" xr:uid="{00000000-0005-0000-0000-000001000000}"/>
  </cellStyles>
  <dxfs count="4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1&#1074;&#1080;&#1082;&#1072;\&#1055;&#1086;&#1083;&#1080;&#1082;&#1083;&#1080;&#1085;&#1080;&#1082;&#1072;\&#1057;&#1087;&#1088;&#1072;&#1074;.&#1052;&#1054;%20&#1080;%20&#1087;&#1088;&#1086;&#1092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ы собств."/>
      <sheetName val="Полик_СБаз."/>
      <sheetName val="Поликл._Баз."/>
      <sheetName val="МО"/>
      <sheetName val="отд."/>
      <sheetName val="СМО"/>
      <sheetName val="результат"/>
      <sheetName val="исход"/>
      <sheetName val="цель пос."/>
      <sheetName val="специальности"/>
      <sheetName val="Виды пом."/>
      <sheetName val="виды диализа"/>
      <sheetName val="Журн. "/>
      <sheetName val="Справочник профилей"/>
    </sheetNames>
    <sheetDataSet>
      <sheetData sheetId="0"/>
      <sheetData sheetId="1"/>
      <sheetData sheetId="2"/>
      <sheetData sheetId="3">
        <row r="1">
          <cell r="B1" t="str">
            <v>mcod</v>
          </cell>
        </row>
        <row r="2">
          <cell r="B2">
            <v>390050</v>
          </cell>
          <cell r="C2" t="str">
            <v>ГБУЗ "ЦСВМП КО"</v>
          </cell>
          <cell r="D2" t="str">
            <v>ГБУЗ "Центр специализированных видов медицинской помощи КО"</v>
          </cell>
        </row>
        <row r="3">
          <cell r="B3">
            <v>390440</v>
          </cell>
          <cell r="C3" t="str">
            <v>ГБУЗ КО "ЦГКБ"</v>
          </cell>
          <cell r="D3" t="str">
            <v>ГБУЗ КО "Центральная городская клиническая больница"</v>
          </cell>
        </row>
        <row r="4">
          <cell r="B4">
            <v>390070</v>
          </cell>
          <cell r="C4" t="str">
            <v>ГБУЗ КО "ГК БСМП"</v>
          </cell>
          <cell r="D4" t="str">
            <v>ГБУЗ КО "Городская клиническая БСМП"</v>
          </cell>
        </row>
        <row r="5">
          <cell r="B5">
            <v>390080</v>
          </cell>
          <cell r="C5" t="str">
            <v>ГБУЗ КО "ГБ № 1"</v>
          </cell>
          <cell r="D5" t="str">
            <v>ГБУЗ КО "Городская больница № 1"</v>
          </cell>
        </row>
        <row r="6">
          <cell r="B6">
            <v>390090</v>
          </cell>
          <cell r="C6" t="str">
            <v>ГБУЗ КО "ГБ № 3"</v>
          </cell>
          <cell r="D6" t="str">
            <v>ГБУЗ КО "Городская больница № 3"</v>
          </cell>
        </row>
        <row r="7">
          <cell r="B7">
            <v>390100</v>
          </cell>
          <cell r="C7" t="str">
            <v>ГБУЗ КО "ГБ № 2"</v>
          </cell>
          <cell r="D7" t="str">
            <v>ГБУЗ КО "Городская больница № 2"</v>
          </cell>
        </row>
        <row r="8">
          <cell r="B8">
            <v>390110</v>
          </cell>
          <cell r="C8" t="str">
            <v>ГБУЗ КО "ГП № 3"</v>
          </cell>
          <cell r="D8" t="str">
            <v>ГБУЗ КО "Городская поликлиника 3"</v>
          </cell>
        </row>
        <row r="9">
          <cell r="B9">
            <v>390130</v>
          </cell>
          <cell r="C9" t="str">
            <v>ГБУЗ КО "РД № 3"</v>
          </cell>
          <cell r="D9" t="str">
            <v>ГБУЗ КО "Родильный дом № 3"</v>
          </cell>
        </row>
        <row r="10">
          <cell r="B10">
            <v>390130</v>
          </cell>
          <cell r="C10" t="str">
            <v>ГБУЗ КО "РД № 3"</v>
          </cell>
          <cell r="D10" t="str">
            <v>ГБУЗ КО "Родильный дом № 3"</v>
          </cell>
        </row>
        <row r="11">
          <cell r="B11">
            <v>390160</v>
          </cell>
          <cell r="C11" t="str">
            <v>ГБУЗ КО "Балтийская ЦРБ"</v>
          </cell>
          <cell r="D11" t="str">
            <v>ГБУЗ КО "Балтийская ЦРБ"</v>
          </cell>
        </row>
        <row r="12">
          <cell r="B12">
            <v>390170</v>
          </cell>
          <cell r="C12" t="str">
            <v>ГБУЗ КО "Светлогорская ЦРП"</v>
          </cell>
          <cell r="D12" t="str">
            <v>ГБУЗ КО "Светлогорская ЦРП"</v>
          </cell>
        </row>
        <row r="13">
          <cell r="B13">
            <v>390180</v>
          </cell>
          <cell r="C13" t="str">
            <v>ГБУЗ КО "Светловская ЦГБ"</v>
          </cell>
          <cell r="D13" t="str">
            <v>ГБУЗ КО "Светловская ЦГБ"</v>
          </cell>
        </row>
        <row r="14">
          <cell r="B14">
            <v>390190</v>
          </cell>
          <cell r="C14" t="str">
            <v>ГБУЗ КО "Советская ЦГБ"</v>
          </cell>
          <cell r="D14" t="str">
            <v>ГБУЗ КО "Советская ЦГБ"</v>
          </cell>
        </row>
        <row r="15">
          <cell r="B15">
            <v>390200</v>
          </cell>
          <cell r="C15" t="str">
            <v>ГБУЗ КО "Багратионовская ЦРБ"</v>
          </cell>
          <cell r="D15" t="str">
            <v>ГБУЗ КО "Багратионовская ЦРБ"</v>
          </cell>
        </row>
        <row r="16">
          <cell r="B16">
            <v>390210</v>
          </cell>
          <cell r="C16" t="str">
            <v>ГБУЗ КО "Гвардейская ЦРБ"</v>
          </cell>
          <cell r="D16" t="str">
            <v>ГБУЗ КО "Гвардейская ЦРБ"</v>
          </cell>
        </row>
        <row r="17">
          <cell r="B17">
            <v>390220</v>
          </cell>
          <cell r="C17" t="str">
            <v>ГБУЗ КО "Гурьевская ЦРБ"</v>
          </cell>
          <cell r="D17" t="str">
            <v>ГБУЗ КО "Гурьевская ЦРБ"</v>
          </cell>
        </row>
        <row r="18">
          <cell r="B18">
            <v>390230</v>
          </cell>
          <cell r="C18" t="str">
            <v>ГБУЗ КО "Гусевская ЦРБ"</v>
          </cell>
          <cell r="D18" t="str">
            <v>ГБУЗ КО "Гусевская ЦРБ"</v>
          </cell>
        </row>
        <row r="19">
          <cell r="B19">
            <v>390240</v>
          </cell>
          <cell r="C19" t="str">
            <v>ГБУЗ КО "Зеленоградская ЦРБ"</v>
          </cell>
          <cell r="D19" t="str">
            <v>ГБУЗ КО "Зеленоградская ЦРБ"</v>
          </cell>
        </row>
        <row r="20">
          <cell r="B20">
            <v>390250</v>
          </cell>
          <cell r="C20" t="str">
            <v>ГБУЗ КО "Нестеровская ЦРБ"</v>
          </cell>
          <cell r="D20" t="str">
            <v>ГБУЗ КО "Нестеровская ЦРБ"</v>
          </cell>
        </row>
        <row r="21">
          <cell r="B21">
            <v>390260</v>
          </cell>
          <cell r="C21" t="str">
            <v>ГБУЗ КО "Неманская ЦРБ"</v>
          </cell>
          <cell r="D21" t="str">
            <v>ГБУЗ КО "Неманская ЦРБ"</v>
          </cell>
        </row>
        <row r="22">
          <cell r="B22">
            <v>390270</v>
          </cell>
          <cell r="C22" t="str">
            <v>ГБУЗ КО "Славская  ЦРБ"</v>
          </cell>
          <cell r="D22" t="str">
            <v>ГБУЗ КО "Славская  ЦРБ"</v>
          </cell>
        </row>
        <row r="23">
          <cell r="B23">
            <v>390280</v>
          </cell>
          <cell r="C23" t="str">
            <v>ГБУЗ КО "Черняховская  ЦРБ"</v>
          </cell>
          <cell r="D23" t="str">
            <v>ГБУЗ КО "Черняховская  ЦРБ"</v>
          </cell>
        </row>
        <row r="24">
          <cell r="B24">
            <v>390285</v>
          </cell>
          <cell r="C24" t="str">
            <v>ГБУЗ КО "Черняховская  ИБ"</v>
          </cell>
          <cell r="D24" t="str">
            <v>ГБУЗ КО "Черняховская  ИБ"</v>
          </cell>
        </row>
        <row r="25">
          <cell r="B25">
            <v>390286</v>
          </cell>
          <cell r="C25" t="str">
            <v>ГБУЗ КО "Черняховская СП"</v>
          </cell>
          <cell r="D25" t="str">
            <v>ГБУЗ КО "Черняховская СП"</v>
          </cell>
        </row>
        <row r="26">
          <cell r="B26">
            <v>390290</v>
          </cell>
          <cell r="C26" t="str">
            <v>ГБУЗ КО "Краснознаменская ЦРБ"</v>
          </cell>
          <cell r="D26" t="str">
            <v>ГБУЗ КО "Краснознаменская ЦРБ"</v>
          </cell>
        </row>
        <row r="27">
          <cell r="B27">
            <v>390300</v>
          </cell>
          <cell r="C27" t="str">
            <v>ГБУЗ КО "Озерская ЦРБ"</v>
          </cell>
          <cell r="D27" t="str">
            <v>ГБУЗ КО "Озерская ЦРБ"</v>
          </cell>
        </row>
        <row r="28">
          <cell r="B28">
            <v>390310</v>
          </cell>
          <cell r="C28" t="str">
            <v>ГБУЗ КО "Полесская  ЦРБ"</v>
          </cell>
          <cell r="D28" t="str">
            <v>ГБУЗ КО "Полесская  ЦРБ"</v>
          </cell>
        </row>
        <row r="29">
          <cell r="B29">
            <v>390320</v>
          </cell>
          <cell r="C29" t="str">
            <v>ГБУЗ КО "Правдинская  ЦРБ"</v>
          </cell>
          <cell r="D29" t="str">
            <v>ГБУЗ КО "Правдинская  ЦРБ"</v>
          </cell>
        </row>
        <row r="30">
          <cell r="B30">
            <v>391100</v>
          </cell>
          <cell r="C30" t="str">
            <v>ГБУЗ "ИБ"</v>
          </cell>
          <cell r="D30" t="str">
            <v>ГБУЗ "Инфекционная больница КО"</v>
          </cell>
        </row>
        <row r="31">
          <cell r="B31">
            <v>390340</v>
          </cell>
          <cell r="C31" t="str">
            <v xml:space="preserve">ЧУЗ «Б-ца «РЖД-Медицина» </v>
          </cell>
          <cell r="D31" t="str">
            <v xml:space="preserve">ЧУЗ «Больница «РЖД-Медицина» </v>
          </cell>
        </row>
        <row r="32">
          <cell r="B32">
            <v>390340</v>
          </cell>
          <cell r="C32" t="str">
            <v xml:space="preserve">ЧУЗ «Б-ца «РЖД-Медицина» </v>
          </cell>
          <cell r="D32" t="str">
            <v xml:space="preserve">ЧУЗ «Больница «РЖД-Медицина» </v>
          </cell>
        </row>
        <row r="33">
          <cell r="B33">
            <v>390370</v>
          </cell>
          <cell r="C33" t="str">
            <v>ГБУЗ КО "Мамоновская ГБ"</v>
          </cell>
          <cell r="D33" t="str">
            <v>ГБУЗ КО "Мамоновская ГБ"</v>
          </cell>
        </row>
        <row r="34">
          <cell r="B34">
            <v>390380</v>
          </cell>
          <cell r="C34" t="str">
            <v>ГБУЗ КО "Ладушкинская ГБ"</v>
          </cell>
          <cell r="D34" t="str">
            <v>ГБУЗ КО "Ладушкинская ГБ"</v>
          </cell>
        </row>
        <row r="35">
          <cell r="B35">
            <v>390400</v>
          </cell>
          <cell r="C35" t="str">
            <v>ГБУЗ КО "ГБ № 4"</v>
          </cell>
          <cell r="D35" t="str">
            <v>ГБУЗ КО "Городская больница № 4"</v>
          </cell>
        </row>
        <row r="36">
          <cell r="B36">
            <v>390400</v>
          </cell>
          <cell r="C36" t="str">
            <v>ГБУЗ КО "ГБ № 4"</v>
          </cell>
          <cell r="D36" t="str">
            <v>ГБУЗ КО "Городская больница № 4"</v>
          </cell>
        </row>
        <row r="37">
          <cell r="B37">
            <v>390410</v>
          </cell>
          <cell r="C37" t="str">
            <v>ГБУЗ КО "ГП 1"</v>
          </cell>
          <cell r="D37" t="str">
            <v>ГБУЗ КО "Городская поликлиника 1"</v>
          </cell>
        </row>
        <row r="38">
          <cell r="B38">
            <v>390420</v>
          </cell>
          <cell r="C38" t="str">
            <v>ГБУЗ КО "ГБ № 1"</v>
          </cell>
          <cell r="D38" t="str">
            <v>ГБУЗ КО "Городская больница № 1"</v>
          </cell>
        </row>
        <row r="39">
          <cell r="B39">
            <v>390440</v>
          </cell>
          <cell r="C39" t="str">
            <v>ГБУЗ КО "ЦГКБ"</v>
          </cell>
          <cell r="D39" t="str">
            <v>ГБУЗ КО "Центральная городская клиническая больница"</v>
          </cell>
        </row>
        <row r="40">
          <cell r="B40">
            <v>390680</v>
          </cell>
          <cell r="C40" t="str">
            <v>ГБУЗ КО "РД №4"</v>
          </cell>
          <cell r="D40" t="str">
            <v>ГБУЗ КО "Родильный дом №4"</v>
          </cell>
        </row>
        <row r="41">
          <cell r="B41">
            <v>390440</v>
          </cell>
          <cell r="C41" t="str">
            <v>ГБУЗ КО "ЦГКБ"</v>
          </cell>
          <cell r="D41" t="str">
            <v>ГБУЗ КО "Центральная городская клиническая больница"</v>
          </cell>
        </row>
        <row r="42">
          <cell r="B42">
            <v>390470</v>
          </cell>
          <cell r="C42" t="str">
            <v>ГБУЗ "ОКБ КО"</v>
          </cell>
          <cell r="D42" t="str">
            <v>ГБУЗ "Областная клиническая больница КО"</v>
          </cell>
        </row>
        <row r="43">
          <cell r="B43">
            <v>390480</v>
          </cell>
          <cell r="C43" t="str">
            <v>ГБУЗ КО "МРБ №1"</v>
          </cell>
          <cell r="D43" t="str">
            <v>ГБУЗ КО "Межрайонная больница №1"</v>
          </cell>
        </row>
        <row r="44">
          <cell r="B44">
            <v>390440</v>
          </cell>
          <cell r="C44" t="str">
            <v>ГБУЗ КО "ЦГКБ"</v>
          </cell>
          <cell r="D44" t="str">
            <v>ГБУЗ КО "Центральная городская клиническая больница"</v>
          </cell>
        </row>
        <row r="45">
          <cell r="B45">
            <v>390190</v>
          </cell>
          <cell r="C45" t="str">
            <v>ГБУЗ КО "Советская ЦГБ"</v>
          </cell>
          <cell r="D45" t="str">
            <v>ГБУЗ КО "Советская ЦГБ"</v>
          </cell>
        </row>
        <row r="46">
          <cell r="B46">
            <v>390510</v>
          </cell>
          <cell r="C46" t="str">
            <v>ГБУЗ "МЦК КО"</v>
          </cell>
          <cell r="D46" t="str">
            <v>ГБУЗ "Многопрофильный центр КО"</v>
          </cell>
        </row>
        <row r="47">
          <cell r="B47">
            <v>390520</v>
          </cell>
          <cell r="C47" t="str">
            <v>ГБУЗ КО "ГССМП"</v>
          </cell>
          <cell r="D47" t="str">
            <v>ГБУЗ КО "Городская станция СМП"</v>
          </cell>
        </row>
        <row r="48">
          <cell r="B48">
            <v>390541</v>
          </cell>
          <cell r="C48" t="str">
            <v>ГБУЗ "ПТуб.сан. КО"</v>
          </cell>
          <cell r="D48" t="str">
            <v>ГБУЗ "Противотуберкулезный санаторий КО"</v>
          </cell>
        </row>
        <row r="49">
          <cell r="B49">
            <v>390551</v>
          </cell>
          <cell r="C49" t="str">
            <v>ГБУЗ "Дет.ПТубС КО"</v>
          </cell>
          <cell r="D49" t="str">
            <v>ГБУЗ "Детский противотуберкулезный санаторий КО"</v>
          </cell>
        </row>
        <row r="50">
          <cell r="B50">
            <v>390561</v>
          </cell>
          <cell r="C50" t="str">
            <v>ГБУЗ "ДР  №1"</v>
          </cell>
          <cell r="D50" t="str">
            <v>ГБУЗ "Дом ребенка №1"</v>
          </cell>
        </row>
        <row r="51">
          <cell r="B51">
            <v>390571</v>
          </cell>
          <cell r="C51" t="str">
            <v>ГБУЗ "ДР  №2"</v>
          </cell>
          <cell r="D51" t="str">
            <v>ГБУЗ "Дом ребенка №2"</v>
          </cell>
        </row>
        <row r="52">
          <cell r="B52">
            <v>390581</v>
          </cell>
          <cell r="C52" t="str">
            <v>ГБУЗ "ДР  КО"</v>
          </cell>
          <cell r="D52" t="str">
            <v>ГБУЗ "Дом ребенка КО"</v>
          </cell>
        </row>
        <row r="53">
          <cell r="B53">
            <v>390100</v>
          </cell>
          <cell r="C53" t="str">
            <v>ГБУЗ КО "ГБ № 2"</v>
          </cell>
          <cell r="D53" t="str">
            <v>ГБУЗ КО "Городская больница № 2"</v>
          </cell>
        </row>
        <row r="54">
          <cell r="B54">
            <v>390600</v>
          </cell>
          <cell r="C54" t="str">
            <v>ФГБУ "1409 ВМГ МО РФ"</v>
          </cell>
          <cell r="D54" t="str">
            <v>ФГУ "1409 Военно-морской клинический госпиталь МО РФ"</v>
          </cell>
        </row>
        <row r="55">
          <cell r="B55">
            <v>390650</v>
          </cell>
          <cell r="C55" t="str">
            <v>ГБУЗ "ПБ КО №1"</v>
          </cell>
          <cell r="D55" t="str">
            <v>ГБУЗ "Психиатрическая больница КО №1"</v>
          </cell>
        </row>
        <row r="56">
          <cell r="B56">
            <v>390680</v>
          </cell>
          <cell r="C56" t="str">
            <v>ГБУЗ КО "РД № 4"</v>
          </cell>
          <cell r="D56" t="str">
            <v>ГБУЗ КО "Родильный дом № 4"</v>
          </cell>
        </row>
        <row r="57">
          <cell r="B57">
            <v>390700</v>
          </cell>
          <cell r="C57" t="str">
            <v>ФКУЗ "МСЧ МВД РФ КО"</v>
          </cell>
          <cell r="D57" t="str">
            <v>ФКУЗ "МСЧ МВД России по КО"</v>
          </cell>
        </row>
        <row r="58">
          <cell r="B58">
            <v>390480</v>
          </cell>
          <cell r="C58" t="str">
            <v>ГБУЗ КО "МРБ №1"</v>
          </cell>
          <cell r="D58" t="str">
            <v>ГБУЗ КО "Межрайонная больница №1"</v>
          </cell>
        </row>
        <row r="59">
          <cell r="B59">
            <v>390190</v>
          </cell>
          <cell r="C59" t="str">
            <v>ГБУЗ КО "Советская ЦГБ"</v>
          </cell>
          <cell r="D59" t="str">
            <v>ГБУЗ КО "Советская ЦГБ"</v>
          </cell>
        </row>
        <row r="60">
          <cell r="B60">
            <v>390762</v>
          </cell>
          <cell r="C60" t="str">
            <v>ГБУЗ "ЦОЗМП КО"</v>
          </cell>
          <cell r="D60" t="str">
            <v>ГБУЗ "Центр мед.проф.и реабилитации КО"</v>
          </cell>
        </row>
        <row r="61">
          <cell r="B61">
            <v>390771</v>
          </cell>
          <cell r="C61" t="str">
            <v>ООО Сан."ЯНТАРНЫЙ БЕРЕГ"</v>
          </cell>
          <cell r="D61" t="str">
            <v>ООО Санаторий"Янтарный берег"</v>
          </cell>
        </row>
        <row r="62">
          <cell r="B62">
            <v>390782</v>
          </cell>
          <cell r="C62" t="str">
            <v>ООО "Б.Браун АРК"</v>
          </cell>
          <cell r="D62" t="str">
            <v>ООО "Б.Браун Авитум Руссланд Клиникс"</v>
          </cell>
        </row>
        <row r="63">
          <cell r="B63">
            <v>390800</v>
          </cell>
          <cell r="C63" t="str">
            <v>ГБУЗ "ДОБ КО"</v>
          </cell>
          <cell r="D63" t="str">
            <v>ГБУЗ "Детская областная больница КО"</v>
          </cell>
        </row>
        <row r="64">
          <cell r="B64">
            <v>390800</v>
          </cell>
          <cell r="C64" t="str">
            <v>ГБУЗ "ДОБ КО"</v>
          </cell>
          <cell r="D64" t="str">
            <v>ГБУЗ "Детская областная больница КО"</v>
          </cell>
        </row>
        <row r="65">
          <cell r="B65">
            <v>390890</v>
          </cell>
          <cell r="C65" t="str">
            <v>ГБУЗ КО "ГДП"</v>
          </cell>
          <cell r="D65" t="str">
            <v>ГБУЗ КО "Городская детская поликлиника"</v>
          </cell>
        </row>
        <row r="66">
          <cell r="B66">
            <v>390890</v>
          </cell>
          <cell r="C66" t="str">
            <v>ГБУЗ КО "ГДП"</v>
          </cell>
          <cell r="D66" t="str">
            <v>ГБУЗ КО "Городская детская поликлиника"</v>
          </cell>
        </row>
        <row r="67">
          <cell r="B67">
            <v>390890</v>
          </cell>
          <cell r="C67" t="str">
            <v>ГБУЗ КО "ГДП"</v>
          </cell>
          <cell r="D67" t="str">
            <v>ГБУЗ КО "Городская детская поликлиника"</v>
          </cell>
        </row>
        <row r="68">
          <cell r="B68">
            <v>390890</v>
          </cell>
          <cell r="C68" t="str">
            <v>ГБУЗ КО "ГДП"</v>
          </cell>
          <cell r="D68" t="str">
            <v>ГБУЗ КО "Городская детская поликлиника"</v>
          </cell>
        </row>
        <row r="69">
          <cell r="B69">
            <v>390890</v>
          </cell>
          <cell r="C69" t="str">
            <v>ГБУЗ КО "ГДП"</v>
          </cell>
          <cell r="D69" t="str">
            <v>ГБУЗ КО "Городская детская поликлиника"</v>
          </cell>
        </row>
        <row r="70">
          <cell r="B70">
            <v>390890</v>
          </cell>
          <cell r="C70" t="str">
            <v>ГБУЗ КО "ГДП"</v>
          </cell>
          <cell r="D70" t="str">
            <v>ГБУЗ КО "Городская детская поликлиника"</v>
          </cell>
        </row>
        <row r="71">
          <cell r="B71">
            <v>390190</v>
          </cell>
          <cell r="C71" t="str">
            <v>ГБУЗ КО "Советская ЦГБ"</v>
          </cell>
          <cell r="D71" t="str">
            <v>ГБУЗ КО "Советская ЦГБ"</v>
          </cell>
        </row>
        <row r="72">
          <cell r="B72">
            <v>390910</v>
          </cell>
          <cell r="C72" t="str">
            <v>ГБУЗ КО "ГД СП"</v>
          </cell>
          <cell r="D72" t="str">
            <v>ГБУЗ КО "Городская детская СП"</v>
          </cell>
        </row>
        <row r="73">
          <cell r="B73">
            <v>390220</v>
          </cell>
          <cell r="C73" t="str">
            <v>ГБУЗ КО "Гурьевская ЦРБ"</v>
          </cell>
          <cell r="D73" t="str">
            <v>ГБУЗ КО "Гурьевская ЦРБ"</v>
          </cell>
        </row>
        <row r="74">
          <cell r="B74">
            <v>390930</v>
          </cell>
          <cell r="C74" t="str">
            <v>ГБУ КО "РПЦ"</v>
          </cell>
          <cell r="D74" t="str">
            <v>ГБУ КО "Региональный перинатальный центр"</v>
          </cell>
        </row>
        <row r="75">
          <cell r="B75">
            <v>390940</v>
          </cell>
          <cell r="C75" t="str">
            <v>ООО  «Новомед»</v>
          </cell>
          <cell r="D75" t="str">
            <v>ООО  «Новомед»</v>
          </cell>
        </row>
        <row r="76">
          <cell r="B76">
            <v>391000</v>
          </cell>
          <cell r="C76" t="str">
            <v>ГБУЗ "ОСП КО"</v>
          </cell>
          <cell r="D76" t="str">
            <v>ГБУЗ "Областная стоматологическая поликлиника КО"</v>
          </cell>
        </row>
        <row r="77">
          <cell r="B77">
            <v>391020</v>
          </cell>
          <cell r="C77" t="str">
            <v>ГБУЗ КО "ГСП"</v>
          </cell>
          <cell r="D77" t="str">
            <v>ГБУЗ КО "Городская стоматологическая поликлиника"</v>
          </cell>
        </row>
        <row r="78">
          <cell r="B78">
            <v>391090</v>
          </cell>
          <cell r="C78" t="str">
            <v>ЗАО "Центродент"</v>
          </cell>
          <cell r="D78" t="str">
            <v>ЗАО "Центродент"</v>
          </cell>
        </row>
        <row r="79">
          <cell r="B79">
            <v>391100</v>
          </cell>
          <cell r="C79" t="str">
            <v>ГБУЗ "ИБ КО"</v>
          </cell>
          <cell r="D79" t="str">
            <v>ГБУЗ "Инфекционная больница КО"</v>
          </cell>
        </row>
        <row r="80">
          <cell r="B80">
            <v>391110</v>
          </cell>
          <cell r="C80" t="str">
            <v>ГБУЗ КО "Сов. СП"</v>
          </cell>
          <cell r="D80" t="str">
            <v>ГБУЗ КО "Советская СП"</v>
          </cell>
        </row>
        <row r="81">
          <cell r="B81">
            <v>390930</v>
          </cell>
          <cell r="C81" t="str">
            <v>ГБУ КО "РПЦ"</v>
          </cell>
          <cell r="D81" t="str">
            <v>ГБУ КО "Региональный перинатальный центр"</v>
          </cell>
        </row>
        <row r="82">
          <cell r="B82">
            <v>390710</v>
          </cell>
          <cell r="C82" t="str">
            <v>ГБУЗ КО "Светлогорская ЦРП"</v>
          </cell>
          <cell r="D82" t="str">
            <v>ГБУЗ КО "Светлогорская ЦРП"</v>
          </cell>
        </row>
        <row r="83">
          <cell r="B83">
            <v>391150</v>
          </cell>
          <cell r="C83" t="str">
            <v>ГБУЗ "Противот. Д КО"</v>
          </cell>
          <cell r="D83" t="str">
            <v>ГБУЗ "Противотуберкулёзный диспансер КО"</v>
          </cell>
        </row>
        <row r="84">
          <cell r="B84">
            <v>391160</v>
          </cell>
          <cell r="C84" t="str">
            <v>ГБУЗ "Сов.противотуб.Д КО"</v>
          </cell>
          <cell r="D84" t="str">
            <v>ГБУЗ "Сов.противотуберкулёзный диспансер КО"</v>
          </cell>
        </row>
        <row r="85">
          <cell r="B85">
            <v>391170</v>
          </cell>
          <cell r="C85" t="str">
            <v>ООО "Альвади</v>
          </cell>
          <cell r="D85" t="str">
            <v>ООО "Альвади</v>
          </cell>
        </row>
        <row r="86">
          <cell r="B86">
            <v>391180</v>
          </cell>
          <cell r="C86" t="str">
            <v xml:space="preserve">ЕВРОПЕЙСКАЯ КЛИНИКА </v>
          </cell>
        </row>
        <row r="87">
          <cell r="B87">
            <v>391190</v>
          </cell>
          <cell r="C87" t="str">
            <v xml:space="preserve">РТС-ТЕХНОЛОГИИ </v>
          </cell>
        </row>
        <row r="88">
          <cell r="B88">
            <v>391200</v>
          </cell>
          <cell r="C88" t="str">
            <v>ООО "Апполония"</v>
          </cell>
          <cell r="D88" t="str">
            <v>ООО "Апполония"</v>
          </cell>
        </row>
        <row r="89">
          <cell r="B89">
            <v>391210</v>
          </cell>
          <cell r="C89" t="str">
            <v>ГБУЗ "ПБ КО №2"</v>
          </cell>
          <cell r="D89" t="str">
            <v>ГБУЗ "Психиатрическая больница КО №2"</v>
          </cell>
        </row>
        <row r="90">
          <cell r="B90">
            <v>391230</v>
          </cell>
          <cell r="C90" t="str">
            <v>ГБУЗ "ПБ КО №4"</v>
          </cell>
          <cell r="D90" t="str">
            <v>ГБУЗ "Психиатрическая больница КО №4"</v>
          </cell>
        </row>
        <row r="91">
          <cell r="B91">
            <v>391240</v>
          </cell>
          <cell r="C91" t="str">
            <v>ГБУЗ "НД КО"</v>
          </cell>
          <cell r="D91" t="str">
            <v>ГБУЗ "Наркологический диспансер КО"</v>
          </cell>
        </row>
        <row r="92">
          <cell r="B92">
            <v>391250</v>
          </cell>
          <cell r="C92" t="str">
            <v xml:space="preserve">АЙМАД </v>
          </cell>
        </row>
        <row r="93">
          <cell r="B93">
            <v>391260</v>
          </cell>
          <cell r="C93" t="str">
            <v xml:space="preserve">ДИОМЕД </v>
          </cell>
        </row>
        <row r="94">
          <cell r="B94">
            <v>391270</v>
          </cell>
          <cell r="C94" t="str">
            <v xml:space="preserve">СЦ ПЕРВЫЙ   </v>
          </cell>
        </row>
        <row r="95">
          <cell r="B95">
            <v>391280</v>
          </cell>
          <cell r="C95" t="str">
            <v xml:space="preserve">АВЕРИС </v>
          </cell>
        </row>
        <row r="96">
          <cell r="B96">
            <v>391290</v>
          </cell>
          <cell r="C96" t="str">
            <v xml:space="preserve">МЦ МЕДЭКСПЕРТ С  </v>
          </cell>
        </row>
        <row r="97">
          <cell r="B97">
            <v>391300</v>
          </cell>
          <cell r="C97" t="str">
            <v xml:space="preserve">АЙМАД ПЛЮС </v>
          </cell>
        </row>
        <row r="98">
          <cell r="B98">
            <v>391310</v>
          </cell>
          <cell r="C98" t="str">
            <v>АНО "ЦОП ДП "Ясный взор"</v>
          </cell>
          <cell r="D98" t="str">
            <v>АНО "ЦОП ДП "Ясный взор"</v>
          </cell>
        </row>
        <row r="99">
          <cell r="B99">
            <v>391320</v>
          </cell>
          <cell r="C99" t="str">
            <v xml:space="preserve">ДЕНТ СЕРВИС ПЛЮС </v>
          </cell>
        </row>
        <row r="100">
          <cell r="B100">
            <v>391330</v>
          </cell>
          <cell r="C100" t="str">
            <v>ООО "Парацельс-Балтик"</v>
          </cell>
          <cell r="D100" t="str">
            <v>ООО "Парацельс-Балтик"</v>
          </cell>
        </row>
        <row r="101">
          <cell r="B101">
            <v>391340</v>
          </cell>
          <cell r="C101" t="str">
            <v xml:space="preserve">НАДЕЖДА-МЕД </v>
          </cell>
        </row>
        <row r="102">
          <cell r="B102">
            <v>391350</v>
          </cell>
          <cell r="C102" t="str">
            <v>ООО "Стомик"</v>
          </cell>
          <cell r="D102" t="str">
            <v>ООО "Стомик"</v>
          </cell>
        </row>
        <row r="103">
          <cell r="B103">
            <v>391360</v>
          </cell>
          <cell r="C103" t="str">
            <v xml:space="preserve">ДЕНТАЛИКА-ПЛЮС  </v>
          </cell>
        </row>
        <row r="104">
          <cell r="B104">
            <v>391370</v>
          </cell>
          <cell r="C104" t="str">
            <v>ООО "ЛДЦ МИБС-КАЛИНИНГРАД"</v>
          </cell>
          <cell r="D104" t="str">
            <v>ООО "ЛДЦ Международного института биологических систем - Калининград"</v>
          </cell>
        </row>
        <row r="105">
          <cell r="B105">
            <v>391380</v>
          </cell>
          <cell r="C105" t="str">
            <v xml:space="preserve">ВИОЛТА ПЛЮС  </v>
          </cell>
        </row>
        <row r="106">
          <cell r="B106">
            <v>391390</v>
          </cell>
          <cell r="C106" t="str">
            <v xml:space="preserve">ЕВРОСТОМ  </v>
          </cell>
        </row>
        <row r="107">
          <cell r="B107">
            <v>391400</v>
          </cell>
          <cell r="C107" t="str">
            <v>ФГА ОУ ВО "БФУ им. И. Канта"</v>
          </cell>
          <cell r="D107" t="str">
            <v>ФГАОУВО  "Балтийский Федеральный университет имени Иммануила Канта"  (г.Калининград)</v>
          </cell>
        </row>
        <row r="108">
          <cell r="B108">
            <v>391410</v>
          </cell>
          <cell r="C108" t="str">
            <v xml:space="preserve">МЦ МЕДЭКСПЕРТ-4  </v>
          </cell>
        </row>
        <row r="109">
          <cell r="B109">
            <v>391420</v>
          </cell>
          <cell r="C109" t="str">
            <v xml:space="preserve">ПЛЮС ТРЕЙД  </v>
          </cell>
        </row>
        <row r="110">
          <cell r="B110">
            <v>391430</v>
          </cell>
          <cell r="C110" t="str">
            <v xml:space="preserve">АРС МЕДИКА  </v>
          </cell>
        </row>
        <row r="111">
          <cell r="B111">
            <v>391440</v>
          </cell>
          <cell r="C111" t="str">
            <v>ЗЕЛЕНОГРАДСК САНАТОРИЙ</v>
          </cell>
        </row>
        <row r="112">
          <cell r="B112">
            <v>391452</v>
          </cell>
          <cell r="C112" t="str">
            <v>ДЕНТА-РУС</v>
          </cell>
        </row>
        <row r="113">
          <cell r="B113">
            <v>391463</v>
          </cell>
          <cell r="C113" t="str">
            <v>КАЛИНИНГРАДСКАЯ НЕОТЛОЖКА</v>
          </cell>
        </row>
        <row r="114">
          <cell r="B114">
            <v>391471</v>
          </cell>
          <cell r="C114" t="str">
            <v xml:space="preserve">МАЙСКИЙ  ДЕТСКИЙ САНАТОРИЙ </v>
          </cell>
        </row>
        <row r="115">
          <cell r="B115">
            <v>391482</v>
          </cell>
          <cell r="C115" t="str">
            <v>УЛЬТРА  МЕДИКО-ФАРМАЦЕВТИЧЕСКИЙ ЦЕНТР</v>
          </cell>
        </row>
        <row r="116">
          <cell r="B116">
            <v>391492</v>
          </cell>
          <cell r="C116" t="str">
            <v>ООО "МЦ "ВиоМар"</v>
          </cell>
          <cell r="D116" t="str">
            <v>ООО "Медицинский центр "ВиоМар"</v>
          </cell>
        </row>
        <row r="117">
          <cell r="B117">
            <v>391501</v>
          </cell>
          <cell r="C117" t="str">
            <v xml:space="preserve">ОТРАДНОЕ   САНАТОРИЙ </v>
          </cell>
        </row>
        <row r="118">
          <cell r="B118">
            <v>391512</v>
          </cell>
          <cell r="C118" t="str">
            <v>МАСТЕР ДЕНТ</v>
          </cell>
        </row>
        <row r="119">
          <cell r="B119">
            <v>391522</v>
          </cell>
          <cell r="C119" t="str">
            <v>ЛУКЕТС</v>
          </cell>
        </row>
        <row r="120">
          <cell r="B120">
            <v>391531</v>
          </cell>
          <cell r="C120" t="str">
            <v xml:space="preserve">ЯНТАРЬ САНАТОРИЙ РЖД-ЗДОРОВЬЕ </v>
          </cell>
        </row>
        <row r="121">
          <cell r="B121">
            <v>391540</v>
          </cell>
          <cell r="C121" t="str">
            <v>ИП НИЧИПОРЕНКО А.В.</v>
          </cell>
        </row>
        <row r="122">
          <cell r="B122">
            <v>391550</v>
          </cell>
          <cell r="C122" t="str">
            <v xml:space="preserve">АЛЬВАДИ ПЛЮС </v>
          </cell>
        </row>
        <row r="123">
          <cell r="B123">
            <v>391560</v>
          </cell>
          <cell r="C123" t="str">
            <v>ООО "Вэлдан"</v>
          </cell>
          <cell r="D123" t="str">
            <v>ООО "Вэлдан"</v>
          </cell>
        </row>
        <row r="124">
          <cell r="B124">
            <v>391570</v>
          </cell>
          <cell r="C124" t="str">
            <v xml:space="preserve">НАЖЕЛИ </v>
          </cell>
        </row>
        <row r="125">
          <cell r="B125">
            <v>391580</v>
          </cell>
          <cell r="C125" t="str">
            <v>ООО "Альтаир"</v>
          </cell>
          <cell r="D125" t="str">
            <v>ООО "Альтаир"</v>
          </cell>
        </row>
        <row r="126">
          <cell r="B126">
            <v>391593</v>
          </cell>
          <cell r="C126" t="str">
            <v>БЫСТРАЯ ПОМОЩЬ</v>
          </cell>
        </row>
        <row r="127">
          <cell r="B127">
            <v>391600</v>
          </cell>
          <cell r="C127" t="str">
            <v xml:space="preserve">ТРИШ-КЛИНИК </v>
          </cell>
        </row>
        <row r="128">
          <cell r="B128">
            <v>391610</v>
          </cell>
          <cell r="C128" t="str">
            <v xml:space="preserve">ФГБУ "ФЦ ВМТ"МЗ РФ </v>
          </cell>
          <cell r="D128" t="str">
            <v xml:space="preserve">ФГБУ "ФЦ ВМТ"МЗ РФ </v>
          </cell>
        </row>
        <row r="129">
          <cell r="B129">
            <v>391620</v>
          </cell>
          <cell r="C129" t="str">
            <v>ООО "Стома"</v>
          </cell>
          <cell r="D129" t="str">
            <v>ООО "Стома"</v>
          </cell>
        </row>
        <row r="130">
          <cell r="B130">
            <v>391630</v>
          </cell>
          <cell r="C130" t="str">
            <v xml:space="preserve">АЛЕКС-ДЕНТ </v>
          </cell>
        </row>
        <row r="131">
          <cell r="B131">
            <v>391640</v>
          </cell>
          <cell r="C131" t="str">
            <v>ООО "Эстетика"</v>
          </cell>
          <cell r="D131" t="str">
            <v>ООО "Эстетика"</v>
          </cell>
        </row>
        <row r="132">
          <cell r="B132">
            <v>391650</v>
          </cell>
          <cell r="C132" t="str">
            <v>ООО "Центр-Доктор" (ЭКО)</v>
          </cell>
          <cell r="D132" t="str">
            <v>ООО "Центр-Доктор" (ЭКО)</v>
          </cell>
        </row>
        <row r="133">
          <cell r="B133">
            <v>391660</v>
          </cell>
          <cell r="C133" t="str">
            <v xml:space="preserve">ЭРГОДЕНТ 2 </v>
          </cell>
        </row>
        <row r="134">
          <cell r="B134">
            <v>391670</v>
          </cell>
          <cell r="C134" t="str">
            <v>РОССИЙСКИЙ КРАСНЫЙ КРЕСТ  КОО</v>
          </cell>
        </row>
        <row r="135">
          <cell r="B135">
            <v>391680</v>
          </cell>
          <cell r="C135" t="str">
            <v xml:space="preserve">СЕРВИС ЗДОРОВЬЯ </v>
          </cell>
        </row>
        <row r="136">
          <cell r="B136">
            <v>391690</v>
          </cell>
          <cell r="C136" t="str">
            <v xml:space="preserve">МЕДЛАЙН </v>
          </cell>
        </row>
        <row r="137">
          <cell r="B137">
            <v>391700</v>
          </cell>
          <cell r="C137" t="str">
            <v xml:space="preserve">ДАСС </v>
          </cell>
        </row>
        <row r="138">
          <cell r="B138">
            <v>391710</v>
          </cell>
          <cell r="C138" t="str">
            <v>ООО "Президент"</v>
          </cell>
          <cell r="D138" t="str">
            <v>ООО "Президент"</v>
          </cell>
        </row>
        <row r="139">
          <cell r="B139">
            <v>391720</v>
          </cell>
          <cell r="C139" t="str">
            <v>ООО "Центр пародонтологии"</v>
          </cell>
          <cell r="D139" t="str">
            <v>ООО "Центр пародонтологии"</v>
          </cell>
        </row>
        <row r="140">
          <cell r="B140">
            <v>391730</v>
          </cell>
          <cell r="C140" t="str">
            <v xml:space="preserve">ЛИНИЯ УЛЫБКИ </v>
          </cell>
        </row>
        <row r="141">
          <cell r="B141">
            <v>391740</v>
          </cell>
          <cell r="C141" t="str">
            <v>ФЕДЕР. ЦЕНТР ТРАВМ., ОРТОП., ЭНДОПРОТ. ФГБУ</v>
          </cell>
        </row>
        <row r="142">
          <cell r="B142">
            <v>391750</v>
          </cell>
          <cell r="C142" t="str">
            <v>ФГБУ СЗФМИЦ МИНЗДРАВА РОССИИ</v>
          </cell>
        </row>
        <row r="143">
          <cell r="B143">
            <v>391760</v>
          </cell>
          <cell r="C143" t="str">
            <v>ФГБУЗ КБ №122 ИМ.Л.Г.СОКОЛОВА ФМБА РФ</v>
          </cell>
        </row>
        <row r="144">
          <cell r="B144">
            <v>391770</v>
          </cell>
          <cell r="C144" t="str">
            <v>ГБОУ ВПО СЗГМУ ИМ МЕЧНИКОВА</v>
          </cell>
        </row>
        <row r="145">
          <cell r="B145">
            <v>391780</v>
          </cell>
          <cell r="C145" t="str">
            <v xml:space="preserve">MED-EXPRESS </v>
          </cell>
        </row>
        <row r="146">
          <cell r="B146">
            <v>391790</v>
          </cell>
          <cell r="C146" t="str">
            <v>ООО "Амбуланс"</v>
          </cell>
          <cell r="D146" t="str">
            <v>ООО "Амбуланс"</v>
          </cell>
        </row>
        <row r="147">
          <cell r="B147">
            <v>391800</v>
          </cell>
          <cell r="C147" t="str">
            <v xml:space="preserve">МЦ МЕД И КО </v>
          </cell>
        </row>
        <row r="148">
          <cell r="B148">
            <v>391810</v>
          </cell>
          <cell r="C148" t="str">
            <v>ФГБУ НИИ УРОЛОГИИ МЗ РОССИИ</v>
          </cell>
        </row>
        <row r="149">
          <cell r="B149">
            <v>391820</v>
          </cell>
          <cell r="C149" t="str">
            <v>ФГБУ РНЦРР МЗ РОССИИ</v>
          </cell>
        </row>
        <row r="150">
          <cell r="B150">
            <v>391830</v>
          </cell>
          <cell r="C150" t="str">
            <v>ТЕРЕМОК ФГБУ ДПНС   МЗ РФ</v>
          </cell>
        </row>
        <row r="151">
          <cell r="B151">
            <v>391840</v>
          </cell>
          <cell r="C151" t="str">
            <v>ФГБУ ДОС  "Пионерск  "МЗ РФ</v>
          </cell>
          <cell r="D151" t="str">
            <v>ФГБУ ДОС "ПИОНЕРСК" МЗ РФ</v>
          </cell>
        </row>
        <row r="152">
          <cell r="B152">
            <v>391850</v>
          </cell>
          <cell r="C152" t="str">
            <v>ООО "ЦИЭР "ЭМБРИЛАЙФ" (ЭКО)</v>
          </cell>
          <cell r="D152" t="str">
            <v>ООО "ЦИЭР "ЭМБРИЛАЙФ" (ЭКО)</v>
          </cell>
        </row>
        <row r="153">
          <cell r="B153">
            <v>391860</v>
          </cell>
          <cell r="C153" t="str">
            <v>ФГБУ "ФЦН" МЗ РОССИИ</v>
          </cell>
        </row>
        <row r="154">
          <cell r="B154">
            <v>391870</v>
          </cell>
          <cell r="C154" t="str">
            <v>ФГБУЗ СКЦ ФМБА РОССИИ</v>
          </cell>
        </row>
        <row r="155">
          <cell r="B155">
            <v>391880</v>
          </cell>
          <cell r="C155" t="str">
            <v>ГБОУ ВПО СамГМУ МЗ РОССИИ</v>
          </cell>
        </row>
        <row r="156">
          <cell r="B156">
            <v>391890</v>
          </cell>
          <cell r="C156" t="str">
            <v>ФГБУ ГНЦДК МИНЗДРАВА РОССИИ</v>
          </cell>
        </row>
        <row r="157">
          <cell r="B157">
            <v>391900</v>
          </cell>
          <cell r="C157" t="str">
            <v xml:space="preserve">ВИВАДЕНТ </v>
          </cell>
        </row>
        <row r="158">
          <cell r="B158">
            <v>391910</v>
          </cell>
          <cell r="C158" t="str">
            <v xml:space="preserve">ВИП КЛИНИК </v>
          </cell>
        </row>
        <row r="159">
          <cell r="B159">
            <v>391920</v>
          </cell>
          <cell r="C159" t="str">
            <v>ФГБУ ННИИДГ МИНЗДРВА РФ Г.Н.НОВГОРОД</v>
          </cell>
        </row>
        <row r="160">
          <cell r="B160">
            <v>391930</v>
          </cell>
          <cell r="C160" t="str">
            <v>АО "СЗ ЦДМ "</v>
          </cell>
          <cell r="D160" t="str">
            <v>АО "СЗ Центр доказательной медицины "(г.Санкт-Петербург)</v>
          </cell>
        </row>
        <row r="161">
          <cell r="B161">
            <v>391940</v>
          </cell>
          <cell r="C161" t="str">
            <v xml:space="preserve">ДОБРОМЕД </v>
          </cell>
        </row>
        <row r="162">
          <cell r="B162">
            <v>391950</v>
          </cell>
          <cell r="C162" t="str">
            <v>ФГБУ РОСНИИ ГТ ФМБА РОССИИ</v>
          </cell>
        </row>
        <row r="163">
          <cell r="B163">
            <v>391960</v>
          </cell>
          <cell r="C163" t="str">
            <v xml:space="preserve">ООО "Диагностика Здоровья"    </v>
          </cell>
          <cell r="D163" t="str">
            <v xml:space="preserve">ООО "Диагностика Здоровья"    </v>
          </cell>
        </row>
        <row r="164">
          <cell r="B164">
            <v>391970</v>
          </cell>
          <cell r="C164" t="str">
            <v>ООО "МРТ-ЭКСПЕРТ"</v>
          </cell>
          <cell r="D164" t="str">
            <v xml:space="preserve">ООО "МРТ-Эксперт Калининград" </v>
          </cell>
        </row>
        <row r="165">
          <cell r="B165">
            <v>391983</v>
          </cell>
          <cell r="C165" t="str">
            <v>ООО "Позитив"</v>
          </cell>
          <cell r="D165" t="str">
            <v>ООО "Позитив"</v>
          </cell>
        </row>
        <row r="166">
          <cell r="B166">
            <v>391990</v>
          </cell>
          <cell r="C166" t="str">
            <v xml:space="preserve">АРС МЕДИКА ПЛЮС </v>
          </cell>
        </row>
        <row r="167">
          <cell r="B167">
            <v>392000</v>
          </cell>
          <cell r="C167" t="str">
            <v>ЦЕНТР ФЛЕБОЛОГИИ ЗАО</v>
          </cell>
        </row>
        <row r="168">
          <cell r="B168">
            <v>392010</v>
          </cell>
          <cell r="C168" t="str">
            <v xml:space="preserve">МЦ МЕДЭКСПЕРТ </v>
          </cell>
        </row>
        <row r="169">
          <cell r="B169">
            <v>392020</v>
          </cell>
          <cell r="C169" t="str">
            <v>ФГБУ НЦАГиП им. В.И. КУЛАКОВА</v>
          </cell>
        </row>
        <row r="170">
          <cell r="B170">
            <v>392030</v>
          </cell>
          <cell r="C170" t="str">
            <v>ФГБУННИИТО им.Я.Л. ЦИВЬЯНА МЗРФ</v>
          </cell>
        </row>
        <row r="171">
          <cell r="B171">
            <v>392040</v>
          </cell>
          <cell r="C171" t="str">
            <v>ЗДОРОВЬЕ ПЛЮС</v>
          </cell>
        </row>
        <row r="172">
          <cell r="B172">
            <v>392050</v>
          </cell>
          <cell r="C172" t="str">
            <v xml:space="preserve">ООО "НПФ  ХЕЛИКС" </v>
          </cell>
          <cell r="D172" t="str">
            <v>ООО "НПФ "ХЕЛИКС" (г.Санкт-Петербург)</v>
          </cell>
        </row>
        <row r="173">
          <cell r="B173">
            <v>392060</v>
          </cell>
          <cell r="C173" t="str">
            <v>ФГБУ МРНЦ МИНЗДРАВА РОССИИ</v>
          </cell>
        </row>
        <row r="174">
          <cell r="B174">
            <v>392070</v>
          </cell>
          <cell r="C174" t="str">
            <v xml:space="preserve">РЕАЦЕНТР КАЛИНИНГРАД     </v>
          </cell>
        </row>
        <row r="175">
          <cell r="B175">
            <v>392080</v>
          </cell>
          <cell r="C175" t="str">
            <v xml:space="preserve">ООО "ЛПУ "АДЦ" </v>
          </cell>
          <cell r="D175" t="str">
            <v xml:space="preserve">ООО "ЛПУ "Амбулаторный диализный центр" </v>
          </cell>
        </row>
        <row r="176">
          <cell r="B176">
            <v>392090</v>
          </cell>
          <cell r="C176" t="str">
            <v xml:space="preserve">МЕДОСМОТР39  </v>
          </cell>
        </row>
        <row r="177">
          <cell r="B177">
            <v>392100</v>
          </cell>
          <cell r="C177" t="str">
            <v xml:space="preserve">АЛЬМЕД </v>
          </cell>
        </row>
        <row r="178">
          <cell r="B178">
            <v>392110</v>
          </cell>
          <cell r="C178" t="str">
            <v>ООО "КарМед"</v>
          </cell>
          <cell r="D178" t="str">
            <v>ООО "КарМед"</v>
          </cell>
        </row>
        <row r="179">
          <cell r="B179">
            <v>392120</v>
          </cell>
          <cell r="C179" t="str">
            <v>ООО "Городская амбулатория"</v>
          </cell>
          <cell r="D179" t="str">
            <v>ООО "Городская амбулатория"</v>
          </cell>
        </row>
        <row r="180">
          <cell r="B180">
            <v>392130</v>
          </cell>
          <cell r="C180" t="str">
            <v>"МЦРМ" ЗАО</v>
          </cell>
        </row>
        <row r="181">
          <cell r="B181">
            <v>392140</v>
          </cell>
          <cell r="C181" t="str">
            <v>ООО "БИРЧ" (ЭКО)</v>
          </cell>
          <cell r="D181" t="str">
            <v>ООО "Балтийский Институт репродуктологии человека" (г.Санкт-Петербург)</v>
          </cell>
        </row>
        <row r="182">
          <cell r="B182">
            <v>392150</v>
          </cell>
          <cell r="C182" t="str">
            <v xml:space="preserve">ЭКО ЦЕНТР </v>
          </cell>
        </row>
        <row r="183">
          <cell r="B183">
            <v>392160</v>
          </cell>
          <cell r="C183" t="str">
            <v>ООО "МЦ Эскулап"</v>
          </cell>
          <cell r="D183" t="str">
            <v>ООО "МЦ Эскулап"</v>
          </cell>
        </row>
        <row r="184">
          <cell r="B184">
            <v>392170</v>
          </cell>
          <cell r="C184" t="str">
            <v xml:space="preserve">МЕДЛЮКС </v>
          </cell>
        </row>
        <row r="185">
          <cell r="B185">
            <v>392180</v>
          </cell>
          <cell r="C185" t="str">
            <v xml:space="preserve">СТОМАТОЛОГИЯ НА ЛЕОНОВА </v>
          </cell>
        </row>
        <row r="186">
          <cell r="B186">
            <v>392190</v>
          </cell>
          <cell r="C186" t="str">
            <v xml:space="preserve">МЕДХАУЗ </v>
          </cell>
        </row>
        <row r="187">
          <cell r="B187">
            <v>392200</v>
          </cell>
          <cell r="C187" t="str">
            <v>ФГБУЗ СМКЦ ИМ.Н.А.СЕМАШКО ФМБА РОССИИ</v>
          </cell>
        </row>
        <row r="188">
          <cell r="B188">
            <v>392210</v>
          </cell>
          <cell r="C188" t="str">
            <v>ООО "Ай-Клиник С-З" (ЭКО)</v>
          </cell>
          <cell r="D188" t="str">
            <v>ООО "Ай-Клиник С-Запад" (г.С.Петербург)</v>
          </cell>
        </row>
        <row r="189">
          <cell r="B189">
            <v>392220</v>
          </cell>
          <cell r="C189" t="str">
            <v>ФАРМЕД</v>
          </cell>
        </row>
        <row r="190">
          <cell r="B190">
            <v>392230</v>
          </cell>
          <cell r="C190" t="str">
            <v>ДИСТАНЦИОННАЯ МЕДИЦИНА</v>
          </cell>
        </row>
        <row r="191">
          <cell r="B191">
            <v>392240</v>
          </cell>
          <cell r="C191" t="str">
            <v>ГБСОУ КО "ГВВ"</v>
          </cell>
          <cell r="D191" t="str">
            <v>ГБСОУ КО "Госпиталь ветеранов войн"</v>
          </cell>
        </row>
        <row r="192">
          <cell r="B192">
            <v>392250</v>
          </cell>
          <cell r="C192" t="str">
            <v>МЕДИКА-МЕНТЭ</v>
          </cell>
        </row>
        <row r="193">
          <cell r="B193">
            <v>392260</v>
          </cell>
          <cell r="C193" t="str">
            <v>ООО "ЭКО-Содействие"</v>
          </cell>
          <cell r="D193" t="str">
            <v>ООО "ЭКО-Содействие" (г. Н. Новгород)</v>
          </cell>
        </row>
        <row r="194">
          <cell r="B194">
            <v>392270</v>
          </cell>
          <cell r="C194" t="str">
            <v>ООО "Новомед"</v>
          </cell>
          <cell r="D194" t="str">
            <v>ООО "Mед-Экспресс 39"</v>
          </cell>
        </row>
        <row r="195">
          <cell r="B195">
            <v>392280</v>
          </cell>
          <cell r="C195" t="str">
            <v>ООО МОЦ "Кентавр"</v>
          </cell>
          <cell r="D195" t="str">
            <v>ООО Медицинский оздоровительный центр "Кентавр"</v>
          </cell>
        </row>
        <row r="196">
          <cell r="B196">
            <v>392290</v>
          </cell>
          <cell r="C196" t="str">
            <v>КАСПИЙ OOO</v>
          </cell>
        </row>
        <row r="197">
          <cell r="B197">
            <v>392300</v>
          </cell>
          <cell r="C197" t="str">
            <v>ООО "ЦЕНТР ЭКО" (ЭКО)</v>
          </cell>
          <cell r="D197" t="str">
            <v>ООО "ЦЕНТР ЭКО"</v>
          </cell>
        </row>
        <row r="198">
          <cell r="B198">
            <v>392310</v>
          </cell>
          <cell r="C198" t="str">
            <v>ООО "Зуб здоров"</v>
          </cell>
          <cell r="D198" t="str">
            <v>ООО "Зуб здоров"</v>
          </cell>
        </row>
        <row r="199">
          <cell r="B199">
            <v>392320</v>
          </cell>
          <cell r="C199" t="str">
            <v>ООО "Мастер-слух"</v>
          </cell>
          <cell r="D199" t="str">
            <v>ООО "Мастер-слух"</v>
          </cell>
        </row>
        <row r="200">
          <cell r="B200">
            <v>392330</v>
          </cell>
          <cell r="C200" t="str">
            <v>ООО "Триадент"</v>
          </cell>
          <cell r="D200" t="str">
            <v>ООО "Триадент"</v>
          </cell>
        </row>
        <row r="201">
          <cell r="B201">
            <v>392340</v>
          </cell>
          <cell r="C201" t="str">
            <v>ООО "Триадент плюс"</v>
          </cell>
          <cell r="D201" t="str">
            <v>ООО "Триадент плюс"</v>
          </cell>
        </row>
        <row r="202">
          <cell r="B202">
            <v>392350</v>
          </cell>
          <cell r="C202" t="str">
            <v>ООО "Гранддент стом-ия"</v>
          </cell>
          <cell r="D202" t="str">
            <v>ООО "Гранд дент стоматология"</v>
          </cell>
        </row>
        <row r="203">
          <cell r="B203">
            <v>392360</v>
          </cell>
          <cell r="C203" t="str">
            <v>ООО "КАРЕ</v>
          </cell>
          <cell r="D203" t="str">
            <v>ООО "КАРЕ</v>
          </cell>
        </row>
        <row r="204">
          <cell r="B204">
            <v>392370</v>
          </cell>
          <cell r="C204" t="str">
            <v>ФГБУС СК ФНКУ ФМБА РОССИИ</v>
          </cell>
        </row>
        <row r="205">
          <cell r="B205">
            <v>392380</v>
          </cell>
          <cell r="C205" t="str">
            <v>ООО "Амати"</v>
          </cell>
          <cell r="D205" t="str">
            <v>ООО "Амати"</v>
          </cell>
        </row>
        <row r="206">
          <cell r="B206">
            <v>392390</v>
          </cell>
          <cell r="C206" t="str">
            <v>ООО "Лофтдент"</v>
          </cell>
          <cell r="D206" t="str">
            <v>ООО "Лофтдент"</v>
          </cell>
        </row>
        <row r="207">
          <cell r="B207">
            <v>392400</v>
          </cell>
          <cell r="C207" t="str">
            <v>ООО "Альтернатива"</v>
          </cell>
          <cell r="D207" t="str">
            <v>ООО "Альтернатива"</v>
          </cell>
        </row>
        <row r="208">
          <cell r="B208">
            <v>392410</v>
          </cell>
          <cell r="C208" t="str">
            <v>НОВЫЕ ГОРИЗОНТЫ ГБСУ СО</v>
          </cell>
        </row>
        <row r="209">
          <cell r="B209">
            <v>392420</v>
          </cell>
          <cell r="C209" t="str">
            <v>ВОЛОГОДСКИЙ РЕГИОНАЛЬНЫЙ ДИАБЕТ. ЦЕНТР</v>
          </cell>
        </row>
        <row r="210">
          <cell r="B210">
            <v>392430</v>
          </cell>
          <cell r="C210" t="str">
            <v>РК ОФТАЛЬМОЛОГИЧЕСКАЯ БОЛЬНИЦА.Б-ЦА</v>
          </cell>
        </row>
        <row r="211">
          <cell r="B211">
            <v>392440</v>
          </cell>
          <cell r="C211" t="str">
            <v>"СВЕТЛОГОРСКИЙ ВОЕННЫЙ САНАТОРИЙ" ФИЛИАЛ ФГКУ</v>
          </cell>
        </row>
        <row r="212">
          <cell r="B212">
            <v>392450</v>
          </cell>
          <cell r="C212" t="str">
            <v>ООО МДЦ "ДовериеМед"</v>
          </cell>
        </row>
        <row r="213">
          <cell r="B213">
            <v>392460</v>
          </cell>
          <cell r="C213" t="str">
            <v>"МОЯ СТОМАТОЛОГИЯ" ООО</v>
          </cell>
        </row>
        <row r="214">
          <cell r="B214">
            <v>392470</v>
          </cell>
          <cell r="C214" t="str">
            <v>ООО "М-лайн"</v>
          </cell>
          <cell r="D214" t="str">
            <v>ООО "М-лайн"</v>
          </cell>
        </row>
        <row r="215">
          <cell r="B215">
            <v>392480</v>
          </cell>
          <cell r="C215" t="str">
            <v>"БАЛТИЙСКАЯ МЕДИЦИНСКАЯ КОМПАНИЯ" ООО</v>
          </cell>
        </row>
        <row r="216">
          <cell r="B216">
            <v>392490</v>
          </cell>
          <cell r="C216" t="str">
            <v>ООО "Жемчужина"</v>
          </cell>
          <cell r="D216" t="str">
            <v>ООО "Жемчужина"</v>
          </cell>
        </row>
        <row r="217">
          <cell r="B217">
            <v>392500</v>
          </cell>
          <cell r="C217" t="str">
            <v xml:space="preserve"> БМЧУ "ДОМ ФРУППОЛО" ХОСПИС</v>
          </cell>
        </row>
        <row r="218">
          <cell r="B218">
            <v>392510</v>
          </cell>
          <cell r="C218" t="str">
            <v>ООО "Земский доктор"</v>
          </cell>
          <cell r="D218" t="str">
            <v>ООО "Земский доктор"</v>
          </cell>
        </row>
        <row r="219">
          <cell r="B219">
            <v>392520</v>
          </cell>
          <cell r="C219" t="str">
            <v>"КЛИНИЧЕСКИЙ ИНСТИТУТ РЕПРОДУКТИВНОЙ МЕДИЦИНЫ"-ЭКО</v>
          </cell>
        </row>
        <row r="220">
          <cell r="B220">
            <v>392530</v>
          </cell>
          <cell r="C220" t="str">
            <v>ИНСТИТУТ "БИОМЕХАНИКИ" ООО -ПОЛИКЛИНИКА</v>
          </cell>
        </row>
        <row r="221">
          <cell r="B221">
            <v>392540</v>
          </cell>
          <cell r="C221" t="str">
            <v xml:space="preserve">ООО "СП ГАРМОНИЯ" </v>
          </cell>
        </row>
        <row r="222">
          <cell r="B222">
            <v>392550</v>
          </cell>
          <cell r="C222" t="str">
            <v>"ВРТ" ЭКО-СТАЦИОНАР</v>
          </cell>
        </row>
        <row r="223">
          <cell r="B223">
            <v>392570</v>
          </cell>
          <cell r="C223" t="str">
            <v>ООО "МЕДЭКО"</v>
          </cell>
          <cell r="D223" t="str">
            <v>ООО "МЕДЭКО"</v>
          </cell>
        </row>
        <row r="224">
          <cell r="B224">
            <v>392580</v>
          </cell>
          <cell r="C224" t="str">
            <v>ООО "Ситилаб-К-д"</v>
          </cell>
          <cell r="D224" t="str">
            <v>ООО "Ситилаб-Калининград"</v>
          </cell>
        </row>
        <row r="225">
          <cell r="B225">
            <v>392590</v>
          </cell>
          <cell r="C225" t="str">
            <v>МЧУДПО "Нефросовет"</v>
          </cell>
          <cell r="D225" t="str">
            <v>МЧУДПО "Нефросовет"</v>
          </cell>
        </row>
        <row r="226">
          <cell r="B226">
            <v>392610</v>
          </cell>
          <cell r="C226" t="str">
            <v>ООО "Асдент"</v>
          </cell>
          <cell r="D226" t="str">
            <v>ООО "Асдент"</v>
          </cell>
        </row>
        <row r="227">
          <cell r="B227">
            <v>392620</v>
          </cell>
          <cell r="C227" t="str">
            <v>ООО "Александр-Дент"</v>
          </cell>
          <cell r="D227" t="str">
            <v>ООО "Александр-Дент"</v>
          </cell>
        </row>
        <row r="228">
          <cell r="B228">
            <v>392630</v>
          </cell>
          <cell r="C228" t="str">
            <v>ООО "АВ МЕДИКАЛ ГРУПП"</v>
          </cell>
        </row>
        <row r="229">
          <cell r="B229">
            <v>392640</v>
          </cell>
          <cell r="C229" t="str">
            <v xml:space="preserve">ООО "НОВАСТОМ" </v>
          </cell>
        </row>
        <row r="230">
          <cell r="B230">
            <v>392650</v>
          </cell>
          <cell r="C230" t="str">
            <v xml:space="preserve">ООО "МВЦ ПРОДВИЖЕНИЕ" </v>
          </cell>
          <cell r="D230" t="str">
            <v xml:space="preserve">ООО "МВЦ ПРОДВИЖЕНИЕ" </v>
          </cell>
        </row>
        <row r="231">
          <cell r="B231">
            <v>392670</v>
          </cell>
          <cell r="C231" t="str">
            <v>ООО "НОВОМЕД-ДЕТИ"</v>
          </cell>
        </row>
        <row r="232">
          <cell r="B232">
            <v>392690</v>
          </cell>
          <cell r="C232" t="str">
            <v>ООО "Диал-Сенат"</v>
          </cell>
        </row>
        <row r="233">
          <cell r="B233">
            <v>392700</v>
          </cell>
          <cell r="C233" t="str">
            <v>ООО "Арс медика центр"</v>
          </cell>
        </row>
        <row r="234">
          <cell r="B234">
            <v>392710</v>
          </cell>
          <cell r="C234" t="str">
            <v>ООО "Радуга"</v>
          </cell>
          <cell r="D234" t="str">
            <v>ООО "Радуга"</v>
          </cell>
        </row>
        <row r="235">
          <cell r="B235">
            <v>392720</v>
          </cell>
          <cell r="C235" t="str">
            <v>ООО "НМЦ КЛД Ситилаб"</v>
          </cell>
          <cell r="D235" t="str">
            <v>ООО "НМЦ клинической лабораторной диагностики Ситилаб"</v>
          </cell>
        </row>
        <row r="236">
          <cell r="B236">
            <v>392730</v>
          </cell>
          <cell r="C236" t="str">
            <v>ООО "СТАРТЭКС"</v>
          </cell>
          <cell r="D236" t="str">
            <v>ООО "СТАРТЭКС"</v>
          </cell>
        </row>
        <row r="237">
          <cell r="B237">
            <v>392740</v>
          </cell>
          <cell r="C237" t="str">
            <v>ООО "ПОЛИКЛИНИКА №1"</v>
          </cell>
          <cell r="D237" t="str">
            <v>ООО "ПОЛИКЛИНИКА №1" (Москва)</v>
          </cell>
        </row>
        <row r="238">
          <cell r="B238">
            <v>392750</v>
          </cell>
          <cell r="C238" t="str">
            <v>ООО "ВиоМар+"</v>
          </cell>
          <cell r="D238" t="str">
            <v>ООО "ВиоМар Плюс"</v>
          </cell>
        </row>
        <row r="239">
          <cell r="B239">
            <v>392760</v>
          </cell>
          <cell r="C239" t="str">
            <v>ООО "ЯМТ"</v>
          </cell>
          <cell r="D239" t="str">
            <v>ООО "ЯМТ" (г.Москва)</v>
          </cell>
        </row>
        <row r="240">
          <cell r="B240">
            <v>392770</v>
          </cell>
          <cell r="C240" t="str">
            <v xml:space="preserve">ООО "Радуга звуков" </v>
          </cell>
          <cell r="D240" t="str">
            <v xml:space="preserve">ООО "Радуга звуков" </v>
          </cell>
        </row>
        <row r="241">
          <cell r="B241">
            <v>392820</v>
          </cell>
          <cell r="C241" t="str">
            <v xml:space="preserve">ОБУЗ "Курский ОНКЦ Г.Е. Островерхова" </v>
          </cell>
          <cell r="D241" t="str">
            <v xml:space="preserve">ОБУЗ "Курский онкологический НКЦ Г.Е. Островерхова" </v>
          </cell>
        </row>
        <row r="242">
          <cell r="B242">
            <v>392830</v>
          </cell>
          <cell r="C242" t="str">
            <v>ООО "Виталаб"</v>
          </cell>
          <cell r="D242" t="str">
            <v>ООО "Виталаб"</v>
          </cell>
        </row>
        <row r="243">
          <cell r="B243">
            <v>392790</v>
          </cell>
          <cell r="C243" t="str">
            <v>ООО "Золотое сечение"</v>
          </cell>
          <cell r="D243" t="str">
            <v>ООО "Золотое сечение"</v>
          </cell>
        </row>
        <row r="244">
          <cell r="B244">
            <v>390001</v>
          </cell>
          <cell r="C244" t="str">
            <v>ООО "СПЕКТР КАЛИНИНГРАД"</v>
          </cell>
          <cell r="D244" t="str">
            <v>ООО "СПЕКТР КАЛИНИНГРАД"</v>
          </cell>
        </row>
        <row r="245">
          <cell r="B245">
            <v>390002</v>
          </cell>
          <cell r="C245" t="str">
            <v>ООО "ОНКОЛОГИЧЕСКИЙ  НЦ"</v>
          </cell>
          <cell r="D245" t="str">
            <v>ООО "Онкологический  Научный центр"</v>
          </cell>
        </row>
        <row r="246">
          <cell r="B246">
            <v>390003</v>
          </cell>
          <cell r="C246" t="str">
            <v>ООО  "АВ МЕДИКАЛ ГРУПП"</v>
          </cell>
          <cell r="D246" t="str">
            <v>ООО  "АВ медикал групп"</v>
          </cell>
        </row>
        <row r="247">
          <cell r="B247">
            <v>390006</v>
          </cell>
          <cell r="C247" t="str">
            <v>АО  "МЕДИЦИНА"</v>
          </cell>
          <cell r="D247" t="str">
            <v>АО  "МЕДИЦИНА"</v>
          </cell>
        </row>
        <row r="248">
          <cell r="B248">
            <v>390007</v>
          </cell>
          <cell r="C248" t="str">
            <v>ООО "КЛИНИКА "ДОБРЫЙ ДОКТОРЪ"</v>
          </cell>
          <cell r="D248" t="str">
            <v>ООО "КЛИНИКА "ДОБРЫЙ ДОКТОРЪ"</v>
          </cell>
        </row>
        <row r="249">
          <cell r="B249">
            <v>390008</v>
          </cell>
          <cell r="C249" t="str">
            <v>ООО "ГЕМОТЕСТ ЛЕНИНГРАД"</v>
          </cell>
          <cell r="D249" t="str">
            <v>ООО "ГЕМОТЕСТ ЛЕНИНГРАД"</v>
          </cell>
        </row>
        <row r="250">
          <cell r="B250">
            <v>392880</v>
          </cell>
          <cell r="C250" t="str">
            <v>ООО "ЭСТЕТИКА ПЛЮС"</v>
          </cell>
          <cell r="D250" t="str">
            <v>ООО "ЭСТЕТИКА ПЛЮС"</v>
          </cell>
        </row>
        <row r="251">
          <cell r="B251">
            <v>390010</v>
          </cell>
          <cell r="C251" t="str">
            <v>ООО "ТИЛЬЗИТСКАЯ ВОЛНА</v>
          </cell>
          <cell r="D251" t="str">
            <v>ООО "ТИЛЬЗИТСКАЯ ВОЛНА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6DD16-D595-4683-A722-5D3581250BC9}">
  <sheetPr>
    <pageSetUpPr fitToPage="1"/>
  </sheetPr>
  <dimension ref="A1:AA93"/>
  <sheetViews>
    <sheetView tabSelected="1" view="pageBreakPreview" zoomScale="60" zoomScaleNormal="91" workbookViewId="0">
      <pane xSplit="3" ySplit="11" topLeftCell="D12" activePane="bottomRight" state="frozen"/>
      <selection pane="topRight" activeCell="D1" sqref="D1"/>
      <selection pane="bottomLeft" activeCell="A7" sqref="A7"/>
      <selection pane="bottomRight" activeCell="A58" sqref="A58"/>
    </sheetView>
  </sheetViews>
  <sheetFormatPr defaultColWidth="9.140625" defaultRowHeight="21.75" customHeight="1" x14ac:dyDescent="0.25"/>
  <cols>
    <col min="1" max="1" width="5.85546875" style="40" customWidth="1"/>
    <col min="2" max="2" width="9.5703125" style="40" hidden="1" customWidth="1"/>
    <col min="3" max="3" width="33.42578125" style="12" customWidth="1"/>
    <col min="4" max="4" width="10.140625" style="36" bestFit="1" customWidth="1"/>
    <col min="5" max="5" width="13" style="41" customWidth="1"/>
    <col min="6" max="6" width="6.140625" style="12" bestFit="1" customWidth="1"/>
    <col min="7" max="7" width="13.85546875" style="12" customWidth="1"/>
    <col min="8" max="8" width="11.28515625" style="12" bestFit="1" customWidth="1"/>
    <col min="9" max="9" width="6.140625" style="12" bestFit="1" customWidth="1"/>
    <col min="10" max="10" width="9" style="12" bestFit="1" customWidth="1"/>
    <col min="11" max="11" width="12.28515625" style="36" customWidth="1"/>
    <col min="12" max="12" width="13.140625" style="41" bestFit="1" customWidth="1"/>
    <col min="13" max="13" width="10.7109375" style="12" customWidth="1"/>
    <col min="14" max="14" width="11.28515625" style="12" customWidth="1"/>
    <col min="15" max="15" width="9" style="12" bestFit="1" customWidth="1"/>
    <col min="16" max="16" width="10.7109375" style="12" customWidth="1"/>
    <col min="17" max="17" width="10.140625" style="12" bestFit="1" customWidth="1"/>
    <col min="18" max="18" width="11.5703125" style="12" customWidth="1"/>
    <col min="19" max="19" width="10.140625" style="12" bestFit="1" customWidth="1"/>
    <col min="20" max="20" width="11.28515625" style="12" bestFit="1" customWidth="1"/>
    <col min="21" max="22" width="11.28515625" style="12" customWidth="1"/>
    <col min="23" max="23" width="6.140625" style="42" bestFit="1" customWidth="1"/>
    <col min="24" max="24" width="10.140625" style="12" bestFit="1" customWidth="1"/>
    <col min="25" max="25" width="11.7109375" style="12" customWidth="1"/>
    <col min="26" max="26" width="11.140625" style="43" customWidth="1"/>
    <col min="27" max="27" width="12.42578125" style="44" customWidth="1"/>
    <col min="28" max="16384" width="9.140625" style="12"/>
  </cols>
  <sheetData>
    <row r="1" spans="1:27" ht="15.75" x14ac:dyDescent="0.25">
      <c r="AA1" s="5" t="s">
        <v>163</v>
      </c>
    </row>
    <row r="2" spans="1:27" ht="15.75" x14ac:dyDescent="0.25">
      <c r="AA2" s="5" t="s">
        <v>161</v>
      </c>
    </row>
    <row r="3" spans="1:27" ht="15.75" x14ac:dyDescent="0.25">
      <c r="AA3" s="5" t="s">
        <v>162</v>
      </c>
    </row>
    <row r="4" spans="1:27" ht="21.75" customHeight="1" x14ac:dyDescent="0.25">
      <c r="AA4" s="108"/>
    </row>
    <row r="5" spans="1:27" ht="17.25" customHeight="1" x14ac:dyDescent="0.25">
      <c r="A5" s="6"/>
      <c r="B5" s="6"/>
      <c r="C5" s="7"/>
      <c r="D5" s="7"/>
      <c r="E5" s="8"/>
      <c r="F5" s="9"/>
      <c r="G5" s="9"/>
      <c r="H5" s="9"/>
      <c r="I5" s="9"/>
      <c r="J5" s="9"/>
      <c r="K5" s="7"/>
      <c r="L5" s="8"/>
      <c r="M5" s="9"/>
      <c r="N5" s="9"/>
      <c r="O5" s="9"/>
      <c r="P5" s="9"/>
      <c r="Q5" s="9"/>
      <c r="R5" s="9"/>
      <c r="S5" s="9"/>
      <c r="T5" s="9"/>
      <c r="U5" s="9"/>
      <c r="V5" s="9"/>
      <c r="W5" s="10"/>
      <c r="X5" s="9"/>
      <c r="Y5" s="9"/>
      <c r="Z5" s="11"/>
      <c r="AA5" s="5" t="s">
        <v>110</v>
      </c>
    </row>
    <row r="6" spans="1:27" ht="17.25" customHeight="1" x14ac:dyDescent="0.25">
      <c r="A6" s="6"/>
      <c r="B6" s="6"/>
      <c r="C6" s="9"/>
      <c r="D6" s="7"/>
      <c r="E6" s="8"/>
      <c r="F6" s="9"/>
      <c r="G6" s="9"/>
      <c r="H6" s="9"/>
      <c r="I6" s="9"/>
      <c r="J6" s="9"/>
      <c r="K6" s="7"/>
      <c r="L6" s="8"/>
      <c r="M6" s="9"/>
      <c r="N6" s="9"/>
      <c r="O6" s="9"/>
      <c r="P6" s="9"/>
      <c r="Q6" s="9"/>
      <c r="R6" s="9"/>
      <c r="S6" s="9"/>
      <c r="T6" s="9"/>
      <c r="U6" s="9"/>
      <c r="V6" s="9"/>
      <c r="W6" s="10"/>
      <c r="X6" s="9"/>
      <c r="Y6" s="9"/>
      <c r="Z6" s="11"/>
      <c r="AA6" s="5" t="s">
        <v>108</v>
      </c>
    </row>
    <row r="7" spans="1:27" ht="17.25" customHeight="1" x14ac:dyDescent="0.25">
      <c r="A7" s="6"/>
      <c r="B7" s="6"/>
      <c r="C7" s="9"/>
      <c r="D7" s="7"/>
      <c r="E7" s="8"/>
      <c r="F7" s="9"/>
      <c r="G7" s="9"/>
      <c r="H7" s="9"/>
      <c r="I7" s="9"/>
      <c r="J7" s="9"/>
      <c r="K7" s="7"/>
      <c r="L7" s="8"/>
      <c r="M7" s="9"/>
      <c r="N7" s="9"/>
      <c r="O7" s="9"/>
      <c r="P7" s="9"/>
      <c r="Q7" s="9"/>
      <c r="R7" s="9"/>
      <c r="S7" s="9"/>
      <c r="T7" s="9"/>
      <c r="U7" s="9"/>
      <c r="V7" s="9"/>
      <c r="W7" s="10"/>
      <c r="X7" s="9"/>
      <c r="Y7" s="9"/>
      <c r="Z7" s="11"/>
      <c r="AA7" s="5" t="s">
        <v>109</v>
      </c>
    </row>
    <row r="8" spans="1:27" ht="26.25" customHeight="1" x14ac:dyDescent="0.25">
      <c r="A8" s="13" t="s">
        <v>64</v>
      </c>
      <c r="B8" s="14"/>
      <c r="C8" s="15"/>
      <c r="D8" s="15"/>
      <c r="E8" s="16"/>
      <c r="F8" s="15"/>
      <c r="G8" s="15"/>
      <c r="H8" s="14"/>
      <c r="I8" s="15"/>
      <c r="J8" s="15"/>
      <c r="K8" s="15"/>
      <c r="L8" s="16"/>
      <c r="M8" s="15"/>
      <c r="N8" s="15"/>
      <c r="O8" s="15"/>
      <c r="P8" s="15"/>
      <c r="Q8" s="15"/>
      <c r="R8" s="15"/>
      <c r="S8" s="15"/>
      <c r="T8" s="15"/>
      <c r="U8" s="15"/>
      <c r="V8" s="15"/>
      <c r="W8" s="17"/>
      <c r="X8" s="15"/>
      <c r="Y8" s="15"/>
      <c r="Z8" s="16"/>
      <c r="AA8" s="16"/>
    </row>
    <row r="9" spans="1:27" ht="21.75" customHeight="1" x14ac:dyDescent="0.25">
      <c r="A9" s="91"/>
      <c r="B9" s="91"/>
      <c r="C9" s="18" t="s">
        <v>111</v>
      </c>
      <c r="D9" s="19"/>
      <c r="E9" s="19"/>
      <c r="F9" s="19"/>
      <c r="G9" s="19"/>
      <c r="H9" s="45" t="s">
        <v>159</v>
      </c>
      <c r="I9" s="21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20" t="s">
        <v>144</v>
      </c>
    </row>
    <row r="10" spans="1:27" ht="48" customHeight="1" x14ac:dyDescent="0.25">
      <c r="A10" s="92" t="s">
        <v>0</v>
      </c>
      <c r="B10" s="93" t="s">
        <v>1</v>
      </c>
      <c r="C10" s="94" t="s">
        <v>2</v>
      </c>
      <c r="D10" s="95" t="s">
        <v>3</v>
      </c>
      <c r="E10" s="96"/>
      <c r="F10" s="97" t="s">
        <v>4</v>
      </c>
      <c r="G10" s="97"/>
      <c r="H10" s="23" t="s">
        <v>112</v>
      </c>
      <c r="I10" s="97" t="s">
        <v>113</v>
      </c>
      <c r="J10" s="97"/>
      <c r="K10" s="95" t="s">
        <v>5</v>
      </c>
      <c r="L10" s="96"/>
      <c r="M10" s="89" t="s">
        <v>114</v>
      </c>
      <c r="N10" s="90"/>
      <c r="O10" s="97" t="s">
        <v>57</v>
      </c>
      <c r="P10" s="97"/>
      <c r="Q10" s="89" t="s">
        <v>115</v>
      </c>
      <c r="R10" s="90"/>
      <c r="S10" s="89" t="s">
        <v>116</v>
      </c>
      <c r="T10" s="90"/>
      <c r="U10" s="97" t="s">
        <v>140</v>
      </c>
      <c r="V10" s="97"/>
      <c r="W10" s="98" t="s">
        <v>160</v>
      </c>
      <c r="X10" s="98"/>
      <c r="Y10" s="95" t="s">
        <v>6</v>
      </c>
      <c r="Z10" s="96"/>
      <c r="AA10" s="99" t="s">
        <v>7</v>
      </c>
    </row>
    <row r="11" spans="1:27" ht="34.5" customHeight="1" x14ac:dyDescent="0.25">
      <c r="A11" s="92"/>
      <c r="B11" s="93"/>
      <c r="C11" s="94"/>
      <c r="D11" s="1" t="s">
        <v>8</v>
      </c>
      <c r="E11" s="24" t="s">
        <v>9</v>
      </c>
      <c r="F11" s="1" t="s">
        <v>8</v>
      </c>
      <c r="G11" s="1" t="s">
        <v>9</v>
      </c>
      <c r="H11" s="22" t="s">
        <v>9</v>
      </c>
      <c r="I11" s="1" t="s">
        <v>8</v>
      </c>
      <c r="J11" s="1" t="s">
        <v>9</v>
      </c>
      <c r="K11" s="1" t="s">
        <v>8</v>
      </c>
      <c r="L11" s="1" t="s">
        <v>9</v>
      </c>
      <c r="M11" s="1" t="s">
        <v>8</v>
      </c>
      <c r="N11" s="1" t="s">
        <v>9</v>
      </c>
      <c r="O11" s="25" t="s">
        <v>8</v>
      </c>
      <c r="P11" s="25" t="s">
        <v>9</v>
      </c>
      <c r="Q11" s="1" t="s">
        <v>8</v>
      </c>
      <c r="R11" s="1" t="s">
        <v>9</v>
      </c>
      <c r="S11" s="1" t="s">
        <v>8</v>
      </c>
      <c r="T11" s="1" t="s">
        <v>9</v>
      </c>
      <c r="U11" s="25" t="s">
        <v>8</v>
      </c>
      <c r="V11" s="25" t="s">
        <v>9</v>
      </c>
      <c r="W11" s="25" t="s">
        <v>8</v>
      </c>
      <c r="X11" s="25" t="s">
        <v>9</v>
      </c>
      <c r="Y11" s="1" t="s">
        <v>8</v>
      </c>
      <c r="Z11" s="1" t="s">
        <v>9</v>
      </c>
      <c r="AA11" s="99"/>
    </row>
    <row r="12" spans="1:27" ht="17.25" customHeight="1" x14ac:dyDescent="0.25">
      <c r="A12" s="2">
        <v>1</v>
      </c>
      <c r="B12" s="2">
        <v>390930</v>
      </c>
      <c r="C12" s="3" t="s">
        <v>117</v>
      </c>
      <c r="D12" s="26">
        <v>0</v>
      </c>
      <c r="E12" s="27">
        <v>0</v>
      </c>
      <c r="F12" s="28"/>
      <c r="G12" s="29"/>
      <c r="H12" s="29">
        <v>0</v>
      </c>
      <c r="I12" s="29"/>
      <c r="J12" s="29"/>
      <c r="K12" s="30">
        <v>21707</v>
      </c>
      <c r="L12" s="31">
        <v>6834.0148099999997</v>
      </c>
      <c r="M12" s="28">
        <v>0</v>
      </c>
      <c r="N12" s="29">
        <v>0</v>
      </c>
      <c r="O12" s="28">
        <v>0</v>
      </c>
      <c r="P12" s="29">
        <v>0</v>
      </c>
      <c r="Q12" s="28">
        <v>0</v>
      </c>
      <c r="R12" s="29">
        <v>0</v>
      </c>
      <c r="S12" s="28">
        <v>0</v>
      </c>
      <c r="T12" s="29">
        <v>0</v>
      </c>
      <c r="U12" s="35"/>
      <c r="V12" s="35"/>
      <c r="W12" s="28"/>
      <c r="X12" s="29"/>
      <c r="Y12" s="30">
        <v>0</v>
      </c>
      <c r="Z12" s="31">
        <v>0</v>
      </c>
      <c r="AA12" s="32">
        <f>E12+L12+Z12+X12</f>
        <v>6834.0148099999997</v>
      </c>
    </row>
    <row r="13" spans="1:27" ht="15" customHeight="1" x14ac:dyDescent="0.25">
      <c r="A13" s="2">
        <v>2</v>
      </c>
      <c r="B13" s="2">
        <v>390800</v>
      </c>
      <c r="C13" s="3" t="s">
        <v>118</v>
      </c>
      <c r="D13" s="26">
        <v>1300</v>
      </c>
      <c r="E13" s="27">
        <v>31003.787000000008</v>
      </c>
      <c r="F13" s="22"/>
      <c r="G13" s="22"/>
      <c r="H13" s="29">
        <v>29282.210000000006</v>
      </c>
      <c r="I13" s="22"/>
      <c r="J13" s="29"/>
      <c r="K13" s="30">
        <v>66192</v>
      </c>
      <c r="L13" s="31">
        <v>20839.227360000001</v>
      </c>
      <c r="M13" s="28">
        <v>0</v>
      </c>
      <c r="N13" s="29">
        <v>0</v>
      </c>
      <c r="O13" s="28">
        <v>0</v>
      </c>
      <c r="P13" s="29">
        <v>0</v>
      </c>
      <c r="Q13" s="28">
        <v>0</v>
      </c>
      <c r="R13" s="29">
        <v>0</v>
      </c>
      <c r="S13" s="28">
        <v>0</v>
      </c>
      <c r="T13" s="29">
        <v>0</v>
      </c>
      <c r="U13" s="35"/>
      <c r="V13" s="35"/>
      <c r="W13" s="28"/>
      <c r="X13" s="29"/>
      <c r="Y13" s="30">
        <v>26000</v>
      </c>
      <c r="Z13" s="31">
        <v>30898.14</v>
      </c>
      <c r="AA13" s="32">
        <f t="shared" ref="AA13:AA75" si="0">E13+L13+Z13+X13</f>
        <v>82741.154360000015</v>
      </c>
    </row>
    <row r="14" spans="1:27" ht="15" customHeight="1" x14ac:dyDescent="0.25">
      <c r="A14" s="2">
        <v>3</v>
      </c>
      <c r="B14" s="2">
        <v>391100</v>
      </c>
      <c r="C14" s="3" t="s">
        <v>119</v>
      </c>
      <c r="D14" s="26">
        <v>0</v>
      </c>
      <c r="E14" s="27">
        <v>67932</v>
      </c>
      <c r="F14" s="22"/>
      <c r="G14" s="22"/>
      <c r="H14" s="29">
        <v>67932</v>
      </c>
      <c r="I14" s="22"/>
      <c r="J14" s="29"/>
      <c r="K14" s="30">
        <v>2828</v>
      </c>
      <c r="L14" s="31">
        <v>890.33924000000002</v>
      </c>
      <c r="M14" s="28">
        <v>0</v>
      </c>
      <c r="N14" s="29">
        <v>0</v>
      </c>
      <c r="O14" s="28">
        <v>0</v>
      </c>
      <c r="P14" s="29">
        <v>0</v>
      </c>
      <c r="Q14" s="28">
        <v>0</v>
      </c>
      <c r="R14" s="29">
        <v>0</v>
      </c>
      <c r="S14" s="28">
        <v>0</v>
      </c>
      <c r="T14" s="29">
        <v>0</v>
      </c>
      <c r="U14" s="35"/>
      <c r="V14" s="35"/>
      <c r="W14" s="28"/>
      <c r="X14" s="29"/>
      <c r="Y14" s="30">
        <v>0</v>
      </c>
      <c r="Z14" s="31">
        <v>0</v>
      </c>
      <c r="AA14" s="32">
        <f t="shared" si="0"/>
        <v>68822.339240000001</v>
      </c>
    </row>
    <row r="15" spans="1:27" ht="15" customHeight="1" x14ac:dyDescent="0.25">
      <c r="A15" s="2">
        <v>4</v>
      </c>
      <c r="B15" s="2">
        <v>390470</v>
      </c>
      <c r="C15" s="3" t="s">
        <v>120</v>
      </c>
      <c r="D15" s="26">
        <v>10200</v>
      </c>
      <c r="E15" s="27">
        <v>131788.30799999999</v>
      </c>
      <c r="F15" s="22"/>
      <c r="G15" s="22"/>
      <c r="H15" s="29">
        <v>118280.55</v>
      </c>
      <c r="I15" s="22"/>
      <c r="J15" s="29"/>
      <c r="K15" s="30">
        <v>192460</v>
      </c>
      <c r="L15" s="31">
        <v>60592.181799999998</v>
      </c>
      <c r="M15" s="28">
        <v>0</v>
      </c>
      <c r="N15" s="29">
        <v>0</v>
      </c>
      <c r="O15" s="28">
        <v>0</v>
      </c>
      <c r="P15" s="29">
        <v>0</v>
      </c>
      <c r="Q15" s="28">
        <v>0</v>
      </c>
      <c r="R15" s="29">
        <v>0</v>
      </c>
      <c r="S15" s="28">
        <v>0</v>
      </c>
      <c r="T15" s="29">
        <v>0</v>
      </c>
      <c r="U15" s="35"/>
      <c r="V15" s="35"/>
      <c r="W15" s="28"/>
      <c r="X15" s="29"/>
      <c r="Y15" s="30">
        <v>0</v>
      </c>
      <c r="Z15" s="31">
        <v>0</v>
      </c>
      <c r="AA15" s="32">
        <f t="shared" si="0"/>
        <v>192380.48979999998</v>
      </c>
    </row>
    <row r="16" spans="1:27" ht="15" customHeight="1" x14ac:dyDescent="0.25">
      <c r="A16" s="2">
        <v>5</v>
      </c>
      <c r="B16" s="2">
        <v>390762</v>
      </c>
      <c r="C16" s="3" t="s">
        <v>121</v>
      </c>
      <c r="D16" s="26">
        <v>0</v>
      </c>
      <c r="E16" s="27">
        <v>0</v>
      </c>
      <c r="F16" s="22"/>
      <c r="G16" s="22"/>
      <c r="H16" s="29">
        <v>0</v>
      </c>
      <c r="I16" s="22"/>
      <c r="J16" s="29"/>
      <c r="K16" s="30">
        <v>1216</v>
      </c>
      <c r="L16" s="31">
        <v>382.83327999999892</v>
      </c>
      <c r="M16" s="28">
        <v>0</v>
      </c>
      <c r="N16" s="29">
        <v>0</v>
      </c>
      <c r="O16" s="28">
        <v>0</v>
      </c>
      <c r="P16" s="29">
        <v>0</v>
      </c>
      <c r="Q16" s="28">
        <v>0</v>
      </c>
      <c r="R16" s="29">
        <v>0</v>
      </c>
      <c r="S16" s="28">
        <v>0</v>
      </c>
      <c r="T16" s="29">
        <v>0</v>
      </c>
      <c r="U16" s="68">
        <v>300</v>
      </c>
      <c r="V16" s="69">
        <v>278.09257000000002</v>
      </c>
      <c r="W16" s="28">
        <v>1150</v>
      </c>
      <c r="X16" s="29">
        <v>22891.9</v>
      </c>
      <c r="Y16" s="30">
        <v>0</v>
      </c>
      <c r="Z16" s="31">
        <v>0</v>
      </c>
      <c r="AA16" s="32">
        <f t="shared" si="0"/>
        <v>23274.73328</v>
      </c>
    </row>
    <row r="17" spans="1:27" ht="15.75" customHeight="1" x14ac:dyDescent="0.25">
      <c r="A17" s="2">
        <v>6</v>
      </c>
      <c r="B17" s="2">
        <v>390050</v>
      </c>
      <c r="C17" s="3" t="s">
        <v>122</v>
      </c>
      <c r="D17" s="26">
        <v>25500</v>
      </c>
      <c r="E17" s="27">
        <v>66554.975000000006</v>
      </c>
      <c r="F17" s="22"/>
      <c r="G17" s="22"/>
      <c r="H17" s="29">
        <v>32785.58</v>
      </c>
      <c r="I17" s="22"/>
      <c r="J17" s="29"/>
      <c r="K17" s="30">
        <v>51556</v>
      </c>
      <c r="L17" s="31">
        <v>16231.375480000001</v>
      </c>
      <c r="M17" s="28">
        <v>0</v>
      </c>
      <c r="N17" s="29">
        <v>0</v>
      </c>
      <c r="O17" s="28">
        <v>0</v>
      </c>
      <c r="P17" s="29">
        <v>0</v>
      </c>
      <c r="Q17" s="28">
        <v>0</v>
      </c>
      <c r="R17" s="29">
        <v>0</v>
      </c>
      <c r="S17" s="28">
        <v>0</v>
      </c>
      <c r="T17" s="29">
        <v>0</v>
      </c>
      <c r="U17" s="35"/>
      <c r="V17" s="35"/>
      <c r="W17" s="28"/>
      <c r="X17" s="29"/>
      <c r="Y17" s="30">
        <v>0</v>
      </c>
      <c r="Z17" s="31">
        <v>0</v>
      </c>
      <c r="AA17" s="32">
        <f t="shared" si="0"/>
        <v>82786.350480000008</v>
      </c>
    </row>
    <row r="18" spans="1:27" ht="15" customHeight="1" x14ac:dyDescent="0.25">
      <c r="A18" s="2">
        <v>7</v>
      </c>
      <c r="B18" s="2">
        <v>390070</v>
      </c>
      <c r="C18" s="3" t="s">
        <v>123</v>
      </c>
      <c r="D18" s="26">
        <v>0</v>
      </c>
      <c r="E18" s="27">
        <v>38815.850000000006</v>
      </c>
      <c r="F18" s="22"/>
      <c r="G18" s="22"/>
      <c r="H18" s="29">
        <v>38815.850000000006</v>
      </c>
      <c r="I18" s="22"/>
      <c r="J18" s="29"/>
      <c r="K18" s="30">
        <v>0</v>
      </c>
      <c r="L18" s="31">
        <v>0</v>
      </c>
      <c r="M18" s="28">
        <v>0</v>
      </c>
      <c r="N18" s="29">
        <v>0</v>
      </c>
      <c r="O18" s="28">
        <v>0</v>
      </c>
      <c r="P18" s="29">
        <v>0</v>
      </c>
      <c r="Q18" s="28">
        <v>0</v>
      </c>
      <c r="R18" s="29">
        <v>0</v>
      </c>
      <c r="S18" s="28">
        <v>0</v>
      </c>
      <c r="T18" s="29">
        <v>0</v>
      </c>
      <c r="U18" s="35"/>
      <c r="V18" s="35"/>
      <c r="W18" s="28"/>
      <c r="X18" s="29"/>
      <c r="Y18" s="30">
        <v>52000</v>
      </c>
      <c r="Z18" s="31">
        <v>61796.28</v>
      </c>
      <c r="AA18" s="32">
        <f t="shared" si="0"/>
        <v>100612.13</v>
      </c>
    </row>
    <row r="19" spans="1:27" ht="15" customHeight="1" x14ac:dyDescent="0.25">
      <c r="A19" s="2">
        <v>8</v>
      </c>
      <c r="B19" s="2">
        <v>390520</v>
      </c>
      <c r="C19" s="3" t="s">
        <v>124</v>
      </c>
      <c r="D19" s="26">
        <v>0</v>
      </c>
      <c r="E19" s="27">
        <v>0</v>
      </c>
      <c r="F19" s="22"/>
      <c r="G19" s="22"/>
      <c r="H19" s="29">
        <v>0</v>
      </c>
      <c r="I19" s="22"/>
      <c r="J19" s="29"/>
      <c r="K19" s="30">
        <v>0</v>
      </c>
      <c r="L19" s="31">
        <v>0</v>
      </c>
      <c r="M19" s="28">
        <v>0</v>
      </c>
      <c r="N19" s="29">
        <v>0</v>
      </c>
      <c r="O19" s="28">
        <v>0</v>
      </c>
      <c r="P19" s="29">
        <v>0</v>
      </c>
      <c r="Q19" s="28">
        <v>0</v>
      </c>
      <c r="R19" s="29">
        <v>0</v>
      </c>
      <c r="S19" s="28">
        <v>0</v>
      </c>
      <c r="T19" s="29">
        <v>0</v>
      </c>
      <c r="U19" s="35"/>
      <c r="V19" s="35"/>
      <c r="W19" s="28"/>
      <c r="X19" s="29"/>
      <c r="Y19" s="30">
        <v>55600</v>
      </c>
      <c r="Z19" s="31">
        <v>37296.480000000003</v>
      </c>
      <c r="AA19" s="32">
        <f t="shared" si="0"/>
        <v>37296.480000000003</v>
      </c>
    </row>
    <row r="20" spans="1:27" ht="15" customHeight="1" x14ac:dyDescent="0.25">
      <c r="A20" s="2">
        <v>9</v>
      </c>
      <c r="B20" s="2">
        <v>390130</v>
      </c>
      <c r="C20" s="3" t="s">
        <v>125</v>
      </c>
      <c r="D20" s="26">
        <v>5017</v>
      </c>
      <c r="E20" s="27">
        <v>6643.9629299999997</v>
      </c>
      <c r="F20" s="22"/>
      <c r="G20" s="22"/>
      <c r="H20" s="29">
        <v>0</v>
      </c>
      <c r="I20" s="22"/>
      <c r="J20" s="29"/>
      <c r="K20" s="30">
        <v>70841</v>
      </c>
      <c r="L20" s="31">
        <v>22302.872030000002</v>
      </c>
      <c r="M20" s="28">
        <v>0</v>
      </c>
      <c r="N20" s="29">
        <v>0</v>
      </c>
      <c r="O20" s="28">
        <v>0</v>
      </c>
      <c r="P20" s="29">
        <v>0</v>
      </c>
      <c r="Q20" s="28">
        <v>0</v>
      </c>
      <c r="R20" s="29">
        <v>0</v>
      </c>
      <c r="S20" s="28">
        <v>0</v>
      </c>
      <c r="T20" s="29">
        <v>0</v>
      </c>
      <c r="U20" s="35"/>
      <c r="V20" s="35"/>
      <c r="W20" s="28"/>
      <c r="X20" s="29"/>
      <c r="Y20" s="30">
        <v>0</v>
      </c>
      <c r="Z20" s="31">
        <v>0</v>
      </c>
      <c r="AA20" s="32">
        <f t="shared" si="0"/>
        <v>28946.83496</v>
      </c>
    </row>
    <row r="21" spans="1:27" ht="15" customHeight="1" x14ac:dyDescent="0.25">
      <c r="A21" s="2">
        <v>10</v>
      </c>
      <c r="B21" s="2">
        <v>390680</v>
      </c>
      <c r="C21" s="3" t="s">
        <v>126</v>
      </c>
      <c r="D21" s="26">
        <v>12356</v>
      </c>
      <c r="E21" s="27">
        <v>16362.927240000001</v>
      </c>
      <c r="F21" s="22"/>
      <c r="G21" s="22"/>
      <c r="H21" s="29">
        <v>0</v>
      </c>
      <c r="I21" s="22"/>
      <c r="J21" s="29"/>
      <c r="K21" s="30">
        <v>79061</v>
      </c>
      <c r="L21" s="31">
        <v>24890.77463</v>
      </c>
      <c r="M21" s="28">
        <v>0</v>
      </c>
      <c r="N21" s="29">
        <v>0</v>
      </c>
      <c r="O21" s="28">
        <v>0</v>
      </c>
      <c r="P21" s="29">
        <v>0</v>
      </c>
      <c r="Q21" s="28">
        <v>0</v>
      </c>
      <c r="R21" s="29">
        <v>0</v>
      </c>
      <c r="S21" s="28">
        <v>0</v>
      </c>
      <c r="T21" s="29">
        <v>0</v>
      </c>
      <c r="U21" s="35"/>
      <c r="V21" s="35"/>
      <c r="W21" s="28"/>
      <c r="X21" s="29"/>
      <c r="Y21" s="30">
        <v>0</v>
      </c>
      <c r="Z21" s="31">
        <v>0</v>
      </c>
      <c r="AA21" s="32">
        <f t="shared" si="0"/>
        <v>41253.701870000004</v>
      </c>
    </row>
    <row r="22" spans="1:27" ht="15" customHeight="1" x14ac:dyDescent="0.25">
      <c r="A22" s="2">
        <v>11</v>
      </c>
      <c r="B22" s="2">
        <v>390700</v>
      </c>
      <c r="C22" s="3" t="s">
        <v>127</v>
      </c>
      <c r="D22" s="26">
        <v>590</v>
      </c>
      <c r="E22" s="27">
        <v>781.33109999999999</v>
      </c>
      <c r="F22" s="22"/>
      <c r="G22" s="22"/>
      <c r="H22" s="29">
        <v>0</v>
      </c>
      <c r="I22" s="22"/>
      <c r="J22" s="29"/>
      <c r="K22" s="30">
        <v>1800</v>
      </c>
      <c r="L22" s="31">
        <v>566.69399999999996</v>
      </c>
      <c r="M22" s="28">
        <v>0</v>
      </c>
      <c r="N22" s="29">
        <v>0</v>
      </c>
      <c r="O22" s="28">
        <v>0</v>
      </c>
      <c r="P22" s="29">
        <v>0</v>
      </c>
      <c r="Q22" s="28">
        <v>0</v>
      </c>
      <c r="R22" s="29">
        <v>0</v>
      </c>
      <c r="S22" s="28">
        <v>0</v>
      </c>
      <c r="T22" s="29">
        <v>0</v>
      </c>
      <c r="U22" s="35"/>
      <c r="V22" s="35"/>
      <c r="W22" s="28"/>
      <c r="X22" s="29"/>
      <c r="Y22" s="30">
        <v>0</v>
      </c>
      <c r="Z22" s="31">
        <v>0</v>
      </c>
      <c r="AA22" s="32">
        <f t="shared" si="0"/>
        <v>1348.0250999999998</v>
      </c>
    </row>
    <row r="23" spans="1:27" ht="15" customHeight="1" x14ac:dyDescent="0.25">
      <c r="A23" s="2">
        <v>12</v>
      </c>
      <c r="B23" s="2">
        <v>391610</v>
      </c>
      <c r="C23" s="3" t="s">
        <v>128</v>
      </c>
      <c r="D23" s="26">
        <v>0</v>
      </c>
      <c r="E23" s="27">
        <v>24696.440000000002</v>
      </c>
      <c r="F23" s="22"/>
      <c r="G23" s="22"/>
      <c r="H23" s="29">
        <v>24696.440000000002</v>
      </c>
      <c r="I23" s="22"/>
      <c r="J23" s="29"/>
      <c r="K23" s="30">
        <v>21615</v>
      </c>
      <c r="L23" s="31">
        <v>6805.0504500000006</v>
      </c>
      <c r="M23" s="28">
        <v>0</v>
      </c>
      <c r="N23" s="29">
        <v>0</v>
      </c>
      <c r="O23" s="28">
        <v>0</v>
      </c>
      <c r="P23" s="29">
        <v>0</v>
      </c>
      <c r="Q23" s="28">
        <v>0</v>
      </c>
      <c r="R23" s="29">
        <v>0</v>
      </c>
      <c r="S23" s="28">
        <v>0</v>
      </c>
      <c r="T23" s="29">
        <v>0</v>
      </c>
      <c r="U23" s="35"/>
      <c r="V23" s="35"/>
      <c r="W23" s="28"/>
      <c r="X23" s="29"/>
      <c r="Y23" s="30">
        <v>0</v>
      </c>
      <c r="Z23" s="31">
        <v>0</v>
      </c>
      <c r="AA23" s="32">
        <f t="shared" si="0"/>
        <v>31501.490450000005</v>
      </c>
    </row>
    <row r="24" spans="1:27" ht="15" customHeight="1" x14ac:dyDescent="0.25">
      <c r="A24" s="2">
        <v>13</v>
      </c>
      <c r="B24" s="2">
        <v>390440</v>
      </c>
      <c r="C24" s="3" t="s">
        <v>129</v>
      </c>
      <c r="D24" s="26">
        <v>133043</v>
      </c>
      <c r="E24" s="66">
        <v>152788.94296091827</v>
      </c>
      <c r="F24" s="22"/>
      <c r="G24" s="22"/>
      <c r="H24" s="29">
        <v>36307.379999999997</v>
      </c>
      <c r="I24" s="22"/>
      <c r="J24" s="22"/>
      <c r="K24" s="26">
        <v>219541</v>
      </c>
      <c r="L24" s="67">
        <v>167251.19015908171</v>
      </c>
      <c r="M24" s="28">
        <v>30640</v>
      </c>
      <c r="N24" s="29">
        <v>89472.080790000007</v>
      </c>
      <c r="O24" s="28">
        <v>9086</v>
      </c>
      <c r="P24" s="29">
        <v>9850.132599999999</v>
      </c>
      <c r="Q24" s="28">
        <v>8364</v>
      </c>
      <c r="R24" s="29">
        <v>12534.132889999999</v>
      </c>
      <c r="S24" s="28">
        <v>31603</v>
      </c>
      <c r="T24" s="29">
        <v>40092.107810000001</v>
      </c>
      <c r="U24" s="68">
        <v>300</v>
      </c>
      <c r="V24" s="69">
        <v>278.09257000000002</v>
      </c>
      <c r="W24" s="28"/>
      <c r="X24" s="29"/>
      <c r="Y24" s="26">
        <v>38121</v>
      </c>
      <c r="Z24" s="31">
        <v>26518.111230000002</v>
      </c>
      <c r="AA24" s="32">
        <f t="shared" si="0"/>
        <v>346558.24434999999</v>
      </c>
    </row>
    <row r="25" spans="1:27" ht="15" customHeight="1" x14ac:dyDescent="0.25">
      <c r="A25" s="2">
        <v>14</v>
      </c>
      <c r="B25" s="2">
        <v>390100</v>
      </c>
      <c r="C25" s="3" t="s">
        <v>130</v>
      </c>
      <c r="D25" s="26">
        <v>107695</v>
      </c>
      <c r="E25" s="66">
        <v>97451.710499880108</v>
      </c>
      <c r="F25" s="22"/>
      <c r="G25" s="22"/>
      <c r="H25" s="29">
        <v>3250.49</v>
      </c>
      <c r="I25" s="22"/>
      <c r="J25" s="22"/>
      <c r="K25" s="26">
        <v>176529</v>
      </c>
      <c r="L25" s="67">
        <v>134959.03030011989</v>
      </c>
      <c r="M25" s="28">
        <v>23567</v>
      </c>
      <c r="N25" s="29">
        <v>68449.422539999985</v>
      </c>
      <c r="O25" s="28">
        <v>6650</v>
      </c>
      <c r="P25" s="29">
        <v>7209.2650000000003</v>
      </c>
      <c r="Q25" s="28">
        <v>9200</v>
      </c>
      <c r="R25" s="29">
        <v>15809.491100000001</v>
      </c>
      <c r="S25" s="28">
        <v>24332</v>
      </c>
      <c r="T25" s="29">
        <v>30868.03457</v>
      </c>
      <c r="U25" s="68">
        <v>300</v>
      </c>
      <c r="V25" s="69">
        <v>278.09257000000002</v>
      </c>
      <c r="W25" s="28"/>
      <c r="X25" s="29"/>
      <c r="Y25" s="26">
        <v>30474</v>
      </c>
      <c r="Z25" s="31">
        <v>21198.62862</v>
      </c>
      <c r="AA25" s="32">
        <f t="shared" si="0"/>
        <v>253609.36942</v>
      </c>
    </row>
    <row r="26" spans="1:27" ht="15" customHeight="1" x14ac:dyDescent="0.25">
      <c r="A26" s="2">
        <v>15</v>
      </c>
      <c r="B26" s="2">
        <v>390090</v>
      </c>
      <c r="C26" s="3" t="s">
        <v>131</v>
      </c>
      <c r="D26" s="26">
        <v>106259</v>
      </c>
      <c r="E26" s="66">
        <v>93027.017381856858</v>
      </c>
      <c r="F26" s="22"/>
      <c r="G26" s="22"/>
      <c r="H26" s="29">
        <v>2955.39</v>
      </c>
      <c r="I26" s="22"/>
      <c r="J26" s="22"/>
      <c r="K26" s="26">
        <v>153045</v>
      </c>
      <c r="L26" s="67">
        <v>131056.04178814313</v>
      </c>
      <c r="M26" s="28">
        <v>24489</v>
      </c>
      <c r="N26" s="29">
        <v>71539.61666</v>
      </c>
      <c r="O26" s="28">
        <v>7338</v>
      </c>
      <c r="P26" s="29">
        <v>7955.1257999999998</v>
      </c>
      <c r="Q26" s="28">
        <v>5844</v>
      </c>
      <c r="R26" s="29">
        <v>8133.8885599999994</v>
      </c>
      <c r="S26" s="28">
        <v>25261</v>
      </c>
      <c r="T26" s="29">
        <v>32046.570239999997</v>
      </c>
      <c r="U26" s="68">
        <v>300</v>
      </c>
      <c r="V26" s="69">
        <v>278.09257000000002</v>
      </c>
      <c r="W26" s="28"/>
      <c r="X26" s="29"/>
      <c r="Y26" s="26">
        <v>30128</v>
      </c>
      <c r="Z26" s="31">
        <v>20957.940640000001</v>
      </c>
      <c r="AA26" s="32">
        <f t="shared" si="0"/>
        <v>245040.99981000001</v>
      </c>
    </row>
    <row r="27" spans="1:27" ht="15" customHeight="1" x14ac:dyDescent="0.25">
      <c r="A27" s="2">
        <v>16</v>
      </c>
      <c r="B27" s="2">
        <v>390400</v>
      </c>
      <c r="C27" s="3" t="s">
        <v>132</v>
      </c>
      <c r="D27" s="26">
        <v>227613</v>
      </c>
      <c r="E27" s="66">
        <v>215094.73883435561</v>
      </c>
      <c r="F27" s="22"/>
      <c r="G27" s="22"/>
      <c r="H27" s="29">
        <v>13920.699999999999</v>
      </c>
      <c r="I27" s="22"/>
      <c r="J27" s="22"/>
      <c r="K27" s="26">
        <v>374624</v>
      </c>
      <c r="L27" s="67">
        <v>285137.61932564445</v>
      </c>
      <c r="M27" s="28">
        <v>52950</v>
      </c>
      <c r="N27" s="29">
        <v>154728.07638999997</v>
      </c>
      <c r="O27" s="28">
        <v>15298</v>
      </c>
      <c r="P27" s="29">
        <v>16584.599699999999</v>
      </c>
      <c r="Q27" s="28">
        <v>12633</v>
      </c>
      <c r="R27" s="29">
        <v>17589.200270000001</v>
      </c>
      <c r="S27" s="28">
        <v>54619</v>
      </c>
      <c r="T27" s="29">
        <v>69286.023829999991</v>
      </c>
      <c r="U27" s="68">
        <v>600</v>
      </c>
      <c r="V27" s="69">
        <v>555.71301000000005</v>
      </c>
      <c r="W27" s="28"/>
      <c r="X27" s="29"/>
      <c r="Y27" s="26">
        <v>65091</v>
      </c>
      <c r="Z27" s="31">
        <v>45278.610780000003</v>
      </c>
      <c r="AA27" s="32">
        <f t="shared" si="0"/>
        <v>545510.96894000005</v>
      </c>
    </row>
    <row r="28" spans="1:27" ht="15" customHeight="1" x14ac:dyDescent="0.25">
      <c r="A28" s="2">
        <v>17</v>
      </c>
      <c r="B28" s="2">
        <v>390110</v>
      </c>
      <c r="C28" s="3" t="s">
        <v>133</v>
      </c>
      <c r="D28" s="26">
        <v>17231</v>
      </c>
      <c r="E28" s="66">
        <v>12762.000797640989</v>
      </c>
      <c r="F28" s="22"/>
      <c r="G28" s="22"/>
      <c r="H28" s="29">
        <v>0</v>
      </c>
      <c r="I28" s="22"/>
      <c r="J28" s="22"/>
      <c r="K28" s="26">
        <v>49399</v>
      </c>
      <c r="L28" s="67">
        <v>20092.516052359013</v>
      </c>
      <c r="M28" s="28">
        <v>3938</v>
      </c>
      <c r="N28" s="29">
        <v>11119.470160000001</v>
      </c>
      <c r="O28" s="28">
        <v>1197</v>
      </c>
      <c r="P28" s="29">
        <v>1297.6677</v>
      </c>
      <c r="Q28" s="28">
        <v>958</v>
      </c>
      <c r="R28" s="29">
        <v>1295.1396399999999</v>
      </c>
      <c r="S28" s="28">
        <v>4097</v>
      </c>
      <c r="T28" s="29">
        <v>5197.0938999999998</v>
      </c>
      <c r="U28" s="28"/>
      <c r="V28" s="29"/>
      <c r="W28" s="28"/>
      <c r="X28" s="29"/>
      <c r="Y28" s="26">
        <v>4886</v>
      </c>
      <c r="Z28" s="31">
        <v>3398.84818</v>
      </c>
      <c r="AA28" s="32">
        <f t="shared" si="0"/>
        <v>36253.365030000001</v>
      </c>
    </row>
    <row r="29" spans="1:27" ht="15" customHeight="1" x14ac:dyDescent="0.25">
      <c r="A29" s="2">
        <v>18</v>
      </c>
      <c r="B29" s="2">
        <v>390890</v>
      </c>
      <c r="C29" s="3" t="s">
        <v>134</v>
      </c>
      <c r="D29" s="26">
        <v>161385</v>
      </c>
      <c r="E29" s="66">
        <v>312981.11867408903</v>
      </c>
      <c r="F29" s="22"/>
      <c r="G29" s="22"/>
      <c r="H29" s="29">
        <v>5794.78</v>
      </c>
      <c r="I29" s="22"/>
      <c r="J29" s="22"/>
      <c r="K29" s="26">
        <v>284043</v>
      </c>
      <c r="L29" s="67">
        <v>337945.48377591104</v>
      </c>
      <c r="M29" s="28">
        <v>613</v>
      </c>
      <c r="N29" s="29">
        <v>4479.0854600000002</v>
      </c>
      <c r="O29" s="28">
        <v>0</v>
      </c>
      <c r="P29" s="29">
        <v>0</v>
      </c>
      <c r="Q29" s="28">
        <v>113506</v>
      </c>
      <c r="R29" s="29">
        <v>255431.01488</v>
      </c>
      <c r="S29" s="28">
        <v>0</v>
      </c>
      <c r="T29" s="29">
        <v>0</v>
      </c>
      <c r="U29" s="68">
        <v>200</v>
      </c>
      <c r="V29" s="69">
        <v>356.10399999999998</v>
      </c>
      <c r="W29" s="28">
        <v>500</v>
      </c>
      <c r="X29" s="29">
        <v>9953</v>
      </c>
      <c r="Y29" s="26">
        <v>46368</v>
      </c>
      <c r="Z29" s="31">
        <v>32254.971839999998</v>
      </c>
      <c r="AA29" s="32">
        <f t="shared" si="0"/>
        <v>693134.57429000014</v>
      </c>
    </row>
    <row r="30" spans="1:27" ht="15" customHeight="1" x14ac:dyDescent="0.25">
      <c r="A30" s="2">
        <v>19</v>
      </c>
      <c r="B30" s="2">
        <v>390200</v>
      </c>
      <c r="C30" s="3" t="s">
        <v>10</v>
      </c>
      <c r="D30" s="26">
        <v>34462</v>
      </c>
      <c r="E30" s="66">
        <v>39183.475784136041</v>
      </c>
      <c r="F30" s="22"/>
      <c r="G30" s="22"/>
      <c r="H30" s="29">
        <v>366.45000000000005</v>
      </c>
      <c r="I30" s="22"/>
      <c r="J30" s="22"/>
      <c r="K30" s="26">
        <v>57290</v>
      </c>
      <c r="L30" s="67">
        <v>67353.301135863963</v>
      </c>
      <c r="M30" s="28">
        <v>6386</v>
      </c>
      <c r="N30" s="29">
        <v>18585.808180000004</v>
      </c>
      <c r="O30" s="28">
        <v>1882</v>
      </c>
      <c r="P30" s="29">
        <v>2040.2762</v>
      </c>
      <c r="Q30" s="28">
        <v>6403</v>
      </c>
      <c r="R30" s="29">
        <v>13055.075769999999</v>
      </c>
      <c r="S30" s="28">
        <v>6529</v>
      </c>
      <c r="T30" s="29">
        <v>8283.0131399999991</v>
      </c>
      <c r="U30" s="28"/>
      <c r="V30" s="29"/>
      <c r="W30" s="28"/>
      <c r="X30" s="29"/>
      <c r="Y30" s="26">
        <v>9780</v>
      </c>
      <c r="Z30" s="31">
        <v>6803.2614000000003</v>
      </c>
      <c r="AA30" s="32">
        <f t="shared" si="0"/>
        <v>113340.03832000001</v>
      </c>
    </row>
    <row r="31" spans="1:27" ht="15" customHeight="1" x14ac:dyDescent="0.25">
      <c r="A31" s="2">
        <v>20</v>
      </c>
      <c r="B31" s="2">
        <v>390160</v>
      </c>
      <c r="C31" s="3" t="s">
        <v>11</v>
      </c>
      <c r="D31" s="26">
        <v>35898</v>
      </c>
      <c r="E31" s="66">
        <v>44682.362986293272</v>
      </c>
      <c r="F31" s="22"/>
      <c r="G31" s="22"/>
      <c r="H31" s="29">
        <v>1296.4000000000001</v>
      </c>
      <c r="I31" s="22"/>
      <c r="J31" s="22"/>
      <c r="K31" s="26">
        <v>59743</v>
      </c>
      <c r="L31" s="67">
        <v>52809.542003706723</v>
      </c>
      <c r="M31" s="28">
        <v>6548</v>
      </c>
      <c r="N31" s="29">
        <v>19365.507160000001</v>
      </c>
      <c r="O31" s="28">
        <v>1901</v>
      </c>
      <c r="P31" s="29">
        <v>2060.8741</v>
      </c>
      <c r="Q31" s="28">
        <v>6990</v>
      </c>
      <c r="R31" s="29">
        <v>14405.46225</v>
      </c>
      <c r="S31" s="28">
        <v>6711</v>
      </c>
      <c r="T31" s="29">
        <v>8514.1728699999985</v>
      </c>
      <c r="U31" s="28"/>
      <c r="V31" s="29"/>
      <c r="W31" s="28"/>
      <c r="X31" s="29"/>
      <c r="Y31" s="26">
        <v>10226</v>
      </c>
      <c r="Z31" s="31">
        <v>7113.5123800000001</v>
      </c>
      <c r="AA31" s="32">
        <f t="shared" si="0"/>
        <v>104605.41737</v>
      </c>
    </row>
    <row r="32" spans="1:27" ht="15" customHeight="1" x14ac:dyDescent="0.25">
      <c r="A32" s="2">
        <v>21</v>
      </c>
      <c r="B32" s="33">
        <v>390210</v>
      </c>
      <c r="C32" s="3" t="s">
        <v>12</v>
      </c>
      <c r="D32" s="26">
        <v>35898</v>
      </c>
      <c r="E32" s="66">
        <v>41932.825474911006</v>
      </c>
      <c r="F32" s="22"/>
      <c r="G32" s="22"/>
      <c r="H32" s="29">
        <v>627.98</v>
      </c>
      <c r="I32" s="22"/>
      <c r="J32" s="22"/>
      <c r="K32" s="26">
        <v>59780</v>
      </c>
      <c r="L32" s="67">
        <v>64595.130295089002</v>
      </c>
      <c r="M32" s="28">
        <v>6639</v>
      </c>
      <c r="N32" s="29">
        <v>19191.920999999998</v>
      </c>
      <c r="O32" s="28">
        <v>2032</v>
      </c>
      <c r="P32" s="29">
        <v>2202.8912</v>
      </c>
      <c r="Q32" s="28">
        <v>6675</v>
      </c>
      <c r="R32" s="29">
        <v>13621.222200000002</v>
      </c>
      <c r="S32" s="28">
        <v>6841</v>
      </c>
      <c r="T32" s="29">
        <v>8678.8057499999995</v>
      </c>
      <c r="U32" s="28"/>
      <c r="V32" s="29"/>
      <c r="W32" s="28"/>
      <c r="X32" s="29"/>
      <c r="Y32" s="26">
        <v>10235</v>
      </c>
      <c r="Z32" s="31">
        <v>7119.7730499999998</v>
      </c>
      <c r="AA32" s="32">
        <f t="shared" si="0"/>
        <v>113647.72882</v>
      </c>
    </row>
    <row r="33" spans="1:27" ht="15" customHeight="1" x14ac:dyDescent="0.25">
      <c r="A33" s="2">
        <v>22</v>
      </c>
      <c r="B33" s="2">
        <v>390220</v>
      </c>
      <c r="C33" s="3" t="s">
        <v>91</v>
      </c>
      <c r="D33" s="26">
        <v>99079</v>
      </c>
      <c r="E33" s="66">
        <v>118358.80567614529</v>
      </c>
      <c r="F33" s="22"/>
      <c r="G33" s="22"/>
      <c r="H33" s="29">
        <v>1042</v>
      </c>
      <c r="I33" s="22"/>
      <c r="J33" s="22"/>
      <c r="K33" s="26">
        <v>164771</v>
      </c>
      <c r="L33" s="67">
        <v>161488.14114385474</v>
      </c>
      <c r="M33" s="28">
        <v>17292</v>
      </c>
      <c r="N33" s="29">
        <v>50255.236069999999</v>
      </c>
      <c r="O33" s="28">
        <v>4780</v>
      </c>
      <c r="P33" s="29">
        <v>5181.9979999999996</v>
      </c>
      <c r="Q33" s="28">
        <v>21165</v>
      </c>
      <c r="R33" s="29">
        <v>43995.654860000002</v>
      </c>
      <c r="S33" s="28">
        <v>17776</v>
      </c>
      <c r="T33" s="29">
        <v>22550.494839999999</v>
      </c>
      <c r="U33" s="68">
        <v>300</v>
      </c>
      <c r="V33" s="69">
        <v>278.09257000000002</v>
      </c>
      <c r="W33" s="28"/>
      <c r="X33" s="29"/>
      <c r="Y33" s="26">
        <v>28158</v>
      </c>
      <c r="Z33" s="31">
        <v>19587.54954</v>
      </c>
      <c r="AA33" s="32">
        <f t="shared" si="0"/>
        <v>299434.49635999999</v>
      </c>
    </row>
    <row r="34" spans="1:27" ht="15" customHeight="1" x14ac:dyDescent="0.25">
      <c r="A34" s="2">
        <v>23</v>
      </c>
      <c r="B34" s="2">
        <v>390230</v>
      </c>
      <c r="C34" s="3" t="s">
        <v>13</v>
      </c>
      <c r="D34" s="26">
        <v>41642</v>
      </c>
      <c r="E34" s="66">
        <v>56261.384416590605</v>
      </c>
      <c r="F34" s="22"/>
      <c r="G34" s="22"/>
      <c r="H34" s="29">
        <v>5058.7900000000009</v>
      </c>
      <c r="I34" s="22"/>
      <c r="J34" s="22"/>
      <c r="K34" s="26">
        <v>69038</v>
      </c>
      <c r="L34" s="67">
        <v>70194.367943409408</v>
      </c>
      <c r="M34" s="28">
        <v>7691</v>
      </c>
      <c r="N34" s="29">
        <v>22972.376829999997</v>
      </c>
      <c r="O34" s="28">
        <v>2351</v>
      </c>
      <c r="P34" s="29">
        <v>2548.7191000000003</v>
      </c>
      <c r="Q34" s="28">
        <v>7601</v>
      </c>
      <c r="R34" s="29">
        <v>15533.56898</v>
      </c>
      <c r="S34" s="28">
        <v>7787</v>
      </c>
      <c r="T34" s="29">
        <v>9877.9731699999993</v>
      </c>
      <c r="U34" s="28"/>
      <c r="V34" s="29"/>
      <c r="W34" s="28"/>
      <c r="X34" s="29"/>
      <c r="Y34" s="26">
        <v>11654</v>
      </c>
      <c r="Z34" s="31">
        <v>8106.8720199999998</v>
      </c>
      <c r="AA34" s="32">
        <f t="shared" si="0"/>
        <v>134562.62438000002</v>
      </c>
    </row>
    <row r="35" spans="1:27" ht="15" customHeight="1" x14ac:dyDescent="0.25">
      <c r="A35" s="2">
        <v>24</v>
      </c>
      <c r="B35" s="2">
        <v>390240</v>
      </c>
      <c r="C35" s="3" t="s">
        <v>14</v>
      </c>
      <c r="D35" s="26">
        <v>45950</v>
      </c>
      <c r="E35" s="66">
        <v>59536.120957296473</v>
      </c>
      <c r="F35" s="22"/>
      <c r="G35" s="22"/>
      <c r="H35" s="29">
        <v>3913.5200000000004</v>
      </c>
      <c r="I35" s="22"/>
      <c r="J35" s="22"/>
      <c r="K35" s="26">
        <v>76185</v>
      </c>
      <c r="L35" s="67">
        <v>83855.08655270352</v>
      </c>
      <c r="M35" s="28">
        <v>8477</v>
      </c>
      <c r="N35" s="29">
        <v>25028.92468</v>
      </c>
      <c r="O35" s="28">
        <v>2549</v>
      </c>
      <c r="P35" s="29">
        <v>2763.3708999999999</v>
      </c>
      <c r="Q35" s="28">
        <v>8409</v>
      </c>
      <c r="R35" s="29">
        <v>17162.23504</v>
      </c>
      <c r="S35" s="28">
        <v>8630</v>
      </c>
      <c r="T35" s="29">
        <v>10948.297460000002</v>
      </c>
      <c r="U35" s="28"/>
      <c r="V35" s="29"/>
      <c r="W35" s="28"/>
      <c r="X35" s="29"/>
      <c r="Y35" s="26">
        <v>12909</v>
      </c>
      <c r="Z35" s="31">
        <v>8979.8876700000001</v>
      </c>
      <c r="AA35" s="32">
        <f t="shared" si="0"/>
        <v>152371.09517999997</v>
      </c>
    </row>
    <row r="36" spans="1:27" ht="15" customHeight="1" x14ac:dyDescent="0.25">
      <c r="A36" s="2">
        <v>25</v>
      </c>
      <c r="B36" s="2">
        <v>390290</v>
      </c>
      <c r="C36" s="3" t="s">
        <v>15</v>
      </c>
      <c r="D36" s="26">
        <v>12923</v>
      </c>
      <c r="E36" s="66">
        <v>18066.012705389869</v>
      </c>
      <c r="F36" s="22"/>
      <c r="G36" s="22"/>
      <c r="H36" s="29">
        <v>705.85</v>
      </c>
      <c r="I36" s="22"/>
      <c r="J36" s="22"/>
      <c r="K36" s="26">
        <v>21846</v>
      </c>
      <c r="L36" s="67">
        <v>29065.607264610124</v>
      </c>
      <c r="M36" s="28">
        <v>2507</v>
      </c>
      <c r="N36" s="29">
        <v>7445.2121000000006</v>
      </c>
      <c r="O36" s="28">
        <v>783</v>
      </c>
      <c r="P36" s="29">
        <v>848.85030000000006</v>
      </c>
      <c r="Q36" s="28">
        <v>2493</v>
      </c>
      <c r="R36" s="29">
        <v>5086.6864700000006</v>
      </c>
      <c r="S36" s="28">
        <v>2529</v>
      </c>
      <c r="T36" s="29">
        <v>3208.8675800000001</v>
      </c>
      <c r="U36" s="28"/>
      <c r="V36" s="29"/>
      <c r="W36" s="28"/>
      <c r="X36" s="29"/>
      <c r="Y36" s="26">
        <v>3794</v>
      </c>
      <c r="Z36" s="31">
        <v>2639.2202200000002</v>
      </c>
      <c r="AA36" s="32">
        <f t="shared" si="0"/>
        <v>49770.840189999995</v>
      </c>
    </row>
    <row r="37" spans="1:27" ht="15" customHeight="1" x14ac:dyDescent="0.25">
      <c r="A37" s="2">
        <v>26</v>
      </c>
      <c r="B37" s="2">
        <v>390380</v>
      </c>
      <c r="C37" s="3" t="s">
        <v>16</v>
      </c>
      <c r="D37" s="26">
        <v>8616</v>
      </c>
      <c r="E37" s="66">
        <v>9584.8187542402429</v>
      </c>
      <c r="F37" s="22"/>
      <c r="G37" s="22"/>
      <c r="H37" s="29">
        <v>0</v>
      </c>
      <c r="I37" s="22"/>
      <c r="J37" s="22"/>
      <c r="K37" s="26">
        <v>14216</v>
      </c>
      <c r="L37" s="67">
        <v>11933.480105759758</v>
      </c>
      <c r="M37" s="28">
        <v>1586</v>
      </c>
      <c r="N37" s="29">
        <v>4570.5926200000004</v>
      </c>
      <c r="O37" s="28">
        <v>508</v>
      </c>
      <c r="P37" s="29">
        <v>550.72280000000001</v>
      </c>
      <c r="Q37" s="28">
        <v>1463</v>
      </c>
      <c r="R37" s="29">
        <v>2959.2855800000002</v>
      </c>
      <c r="S37" s="28">
        <v>1638</v>
      </c>
      <c r="T37" s="29">
        <v>2078.3322899999998</v>
      </c>
      <c r="U37" s="28"/>
      <c r="V37" s="29"/>
      <c r="W37" s="28"/>
      <c r="X37" s="29"/>
      <c r="Y37" s="26">
        <v>2396</v>
      </c>
      <c r="Z37" s="31">
        <v>1666.72948</v>
      </c>
      <c r="AA37" s="32">
        <f t="shared" si="0"/>
        <v>23185.028340000004</v>
      </c>
    </row>
    <row r="38" spans="1:27" ht="15" customHeight="1" x14ac:dyDescent="0.25">
      <c r="A38" s="2">
        <v>27</v>
      </c>
      <c r="B38" s="2">
        <v>390370</v>
      </c>
      <c r="C38" s="3" t="s">
        <v>17</v>
      </c>
      <c r="D38" s="26">
        <v>14359</v>
      </c>
      <c r="E38" s="66">
        <v>17244.205830140865</v>
      </c>
      <c r="F38" s="22"/>
      <c r="G38" s="22"/>
      <c r="H38" s="29">
        <v>199.36</v>
      </c>
      <c r="I38" s="22"/>
      <c r="J38" s="22"/>
      <c r="K38" s="26">
        <v>23825</v>
      </c>
      <c r="L38" s="67">
        <v>20631.954309859135</v>
      </c>
      <c r="M38" s="28">
        <v>2639</v>
      </c>
      <c r="N38" s="29">
        <v>7649.3098500000015</v>
      </c>
      <c r="O38" s="28">
        <v>791</v>
      </c>
      <c r="P38" s="29">
        <v>857.5231</v>
      </c>
      <c r="Q38" s="28">
        <v>2637</v>
      </c>
      <c r="R38" s="29">
        <v>5381.0858199999993</v>
      </c>
      <c r="S38" s="28">
        <v>2721</v>
      </c>
      <c r="T38" s="29">
        <v>3451.3958299999999</v>
      </c>
      <c r="U38" s="28"/>
      <c r="V38" s="29"/>
      <c r="W38" s="28"/>
      <c r="X38" s="29"/>
      <c r="Y38" s="26">
        <v>4064</v>
      </c>
      <c r="Z38" s="31">
        <v>2827.0403199999996</v>
      </c>
      <c r="AA38" s="32">
        <f t="shared" si="0"/>
        <v>40703.20046</v>
      </c>
    </row>
    <row r="39" spans="1:27" ht="15" customHeight="1" x14ac:dyDescent="0.25">
      <c r="A39" s="2">
        <v>28</v>
      </c>
      <c r="B39" s="2">
        <v>390480</v>
      </c>
      <c r="C39" s="3" t="s">
        <v>135</v>
      </c>
      <c r="D39" s="26">
        <v>50258</v>
      </c>
      <c r="E39" s="66">
        <v>68746.512268677616</v>
      </c>
      <c r="F39" s="22"/>
      <c r="G39" s="22"/>
      <c r="H39" s="46">
        <v>7007.38</v>
      </c>
      <c r="I39" s="22"/>
      <c r="J39" s="22"/>
      <c r="K39" s="26">
        <v>83976</v>
      </c>
      <c r="L39" s="67">
        <v>75179.251551322377</v>
      </c>
      <c r="M39" s="28">
        <v>9581</v>
      </c>
      <c r="N39" s="29">
        <v>28222.862269999998</v>
      </c>
      <c r="O39" s="28">
        <v>2944</v>
      </c>
      <c r="P39" s="29">
        <v>3191.5904</v>
      </c>
      <c r="Q39" s="28">
        <v>9011</v>
      </c>
      <c r="R39" s="29">
        <v>18312.554949999998</v>
      </c>
      <c r="S39" s="28">
        <v>9809</v>
      </c>
      <c r="T39" s="29">
        <v>12443.888279999999</v>
      </c>
      <c r="U39" s="68">
        <v>300</v>
      </c>
      <c r="V39" s="69">
        <v>278.09257000000002</v>
      </c>
      <c r="W39" s="28"/>
      <c r="X39" s="29"/>
      <c r="Y39" s="26">
        <v>14452</v>
      </c>
      <c r="Z39" s="31">
        <v>10053.24476</v>
      </c>
      <c r="AA39" s="32">
        <f t="shared" si="0"/>
        <v>153979.00857999999</v>
      </c>
    </row>
    <row r="40" spans="1:27" ht="15" customHeight="1" x14ac:dyDescent="0.25">
      <c r="A40" s="2">
        <v>29</v>
      </c>
      <c r="B40" s="2">
        <v>390260</v>
      </c>
      <c r="C40" s="3" t="s">
        <v>18</v>
      </c>
      <c r="D40" s="26">
        <v>22975</v>
      </c>
      <c r="E40" s="66">
        <v>30079.666525121876</v>
      </c>
      <c r="F40" s="22"/>
      <c r="G40" s="22"/>
      <c r="H40" s="29">
        <v>0</v>
      </c>
      <c r="I40" s="22"/>
      <c r="J40" s="22"/>
      <c r="K40" s="26">
        <v>38139</v>
      </c>
      <c r="L40" s="67">
        <v>43047.524624878126</v>
      </c>
      <c r="M40" s="28">
        <v>4194</v>
      </c>
      <c r="N40" s="29">
        <v>12256.51251</v>
      </c>
      <c r="O40" s="28">
        <v>1324</v>
      </c>
      <c r="P40" s="29">
        <v>1435.3483999999999</v>
      </c>
      <c r="Q40" s="28">
        <v>4271</v>
      </c>
      <c r="R40" s="29">
        <v>8729.0280299999995</v>
      </c>
      <c r="S40" s="28">
        <v>4290</v>
      </c>
      <c r="T40" s="29">
        <v>5442.1484700000001</v>
      </c>
      <c r="U40" s="28"/>
      <c r="V40" s="29"/>
      <c r="W40" s="28"/>
      <c r="X40" s="29"/>
      <c r="Y40" s="26">
        <v>6453</v>
      </c>
      <c r="Z40" s="31">
        <v>4488.9003899999998</v>
      </c>
      <c r="AA40" s="32">
        <f t="shared" si="0"/>
        <v>77616.091539999994</v>
      </c>
    </row>
    <row r="41" spans="1:27" ht="15" customHeight="1" x14ac:dyDescent="0.25">
      <c r="A41" s="2">
        <v>30</v>
      </c>
      <c r="B41" s="2">
        <v>390250</v>
      </c>
      <c r="C41" s="3" t="s">
        <v>19</v>
      </c>
      <c r="D41" s="26">
        <v>17231</v>
      </c>
      <c r="E41" s="66">
        <v>21895.95875284891</v>
      </c>
      <c r="F41" s="22"/>
      <c r="G41" s="22"/>
      <c r="H41" s="29">
        <v>299.04000000000002</v>
      </c>
      <c r="I41" s="22"/>
      <c r="J41" s="22"/>
      <c r="K41" s="26">
        <v>28528</v>
      </c>
      <c r="L41" s="67">
        <v>37879.202797151083</v>
      </c>
      <c r="M41" s="28">
        <v>3161</v>
      </c>
      <c r="N41" s="29">
        <v>9439.1852400000007</v>
      </c>
      <c r="O41" s="28">
        <v>976</v>
      </c>
      <c r="P41" s="29">
        <v>1058.0816</v>
      </c>
      <c r="Q41" s="28">
        <v>3164</v>
      </c>
      <c r="R41" s="29">
        <v>6456.6377899999998</v>
      </c>
      <c r="S41" s="28">
        <v>3182</v>
      </c>
      <c r="T41" s="29">
        <v>4036.2425699999999</v>
      </c>
      <c r="U41" s="28"/>
      <c r="V41" s="29"/>
      <c r="W41" s="28"/>
      <c r="X41" s="29"/>
      <c r="Y41" s="26">
        <v>4784</v>
      </c>
      <c r="Z41" s="31">
        <v>3327.89392</v>
      </c>
      <c r="AA41" s="32">
        <f t="shared" si="0"/>
        <v>63103.055469999992</v>
      </c>
    </row>
    <row r="42" spans="1:27" ht="15" customHeight="1" x14ac:dyDescent="0.25">
      <c r="A42" s="2">
        <v>31</v>
      </c>
      <c r="B42" s="2">
        <v>390300</v>
      </c>
      <c r="C42" s="3" t="s">
        <v>20</v>
      </c>
      <c r="D42" s="26">
        <v>15795</v>
      </c>
      <c r="E42" s="66">
        <v>21491.746852252345</v>
      </c>
      <c r="F42" s="22"/>
      <c r="G42" s="22"/>
      <c r="H42" s="29">
        <v>942.32</v>
      </c>
      <c r="I42" s="22"/>
      <c r="J42" s="22"/>
      <c r="K42" s="26">
        <v>26274</v>
      </c>
      <c r="L42" s="67">
        <v>37161.853547747662</v>
      </c>
      <c r="M42" s="28">
        <v>2902</v>
      </c>
      <c r="N42" s="29">
        <v>8688.8139499999997</v>
      </c>
      <c r="O42" s="28">
        <v>886</v>
      </c>
      <c r="P42" s="29">
        <v>960.51260000000002</v>
      </c>
      <c r="Q42" s="28">
        <v>3029</v>
      </c>
      <c r="R42" s="29">
        <v>6215.9590900000003</v>
      </c>
      <c r="S42" s="28">
        <v>2916</v>
      </c>
      <c r="T42" s="29">
        <v>3699.8188500000001</v>
      </c>
      <c r="U42" s="28"/>
      <c r="V42" s="29"/>
      <c r="W42" s="28"/>
      <c r="X42" s="29"/>
      <c r="Y42" s="26">
        <v>4438</v>
      </c>
      <c r="Z42" s="31">
        <v>3087.2059399999998</v>
      </c>
      <c r="AA42" s="32">
        <f t="shared" si="0"/>
        <v>61740.80634000001</v>
      </c>
    </row>
    <row r="43" spans="1:27" ht="15" customHeight="1" x14ac:dyDescent="0.25">
      <c r="A43" s="2">
        <v>32</v>
      </c>
      <c r="B43" s="2">
        <v>390310</v>
      </c>
      <c r="C43" s="3" t="s">
        <v>58</v>
      </c>
      <c r="D43" s="26">
        <v>22975</v>
      </c>
      <c r="E43" s="66">
        <v>28340.643450829495</v>
      </c>
      <c r="F43" s="22"/>
      <c r="G43" s="22"/>
      <c r="H43" s="29">
        <v>368.82</v>
      </c>
      <c r="I43" s="22"/>
      <c r="J43" s="22"/>
      <c r="K43" s="26">
        <v>38018</v>
      </c>
      <c r="L43" s="67">
        <v>43093.331699170514</v>
      </c>
      <c r="M43" s="28">
        <v>4225</v>
      </c>
      <c r="N43" s="29">
        <v>12217.05085</v>
      </c>
      <c r="O43" s="28">
        <v>1285</v>
      </c>
      <c r="P43" s="29">
        <v>1393.0685000000001</v>
      </c>
      <c r="Q43" s="28">
        <v>4106</v>
      </c>
      <c r="R43" s="29">
        <v>8337.5533699999996</v>
      </c>
      <c r="S43" s="28">
        <v>4342</v>
      </c>
      <c r="T43" s="29">
        <v>5508.2542599999997</v>
      </c>
      <c r="U43" s="28"/>
      <c r="V43" s="29"/>
      <c r="W43" s="28"/>
      <c r="X43" s="29"/>
      <c r="Y43" s="26">
        <v>6442</v>
      </c>
      <c r="Z43" s="31">
        <v>4481.2484599999998</v>
      </c>
      <c r="AA43" s="32">
        <f t="shared" si="0"/>
        <v>75915.223610000015</v>
      </c>
    </row>
    <row r="44" spans="1:27" ht="15" customHeight="1" x14ac:dyDescent="0.25">
      <c r="A44" s="2">
        <v>33</v>
      </c>
      <c r="B44" s="2">
        <v>390320</v>
      </c>
      <c r="C44" s="3" t="s">
        <v>59</v>
      </c>
      <c r="D44" s="26">
        <v>22975</v>
      </c>
      <c r="E44" s="66">
        <v>29243.289520100938</v>
      </c>
      <c r="F44" s="22"/>
      <c r="G44" s="22"/>
      <c r="H44" s="29">
        <v>1581.25</v>
      </c>
      <c r="I44" s="22"/>
      <c r="J44" s="22"/>
      <c r="K44" s="26">
        <v>38156</v>
      </c>
      <c r="L44" s="67">
        <v>46755.148019899054</v>
      </c>
      <c r="M44" s="28">
        <v>4271</v>
      </c>
      <c r="N44" s="29">
        <v>12896.205619999999</v>
      </c>
      <c r="O44" s="28">
        <v>1232</v>
      </c>
      <c r="P44" s="29">
        <v>1335.6112000000001</v>
      </c>
      <c r="Q44" s="28">
        <v>4331</v>
      </c>
      <c r="R44" s="29">
        <v>8857.8221300000005</v>
      </c>
      <c r="S44" s="28">
        <v>4262</v>
      </c>
      <c r="T44" s="29">
        <v>5406.7797699999992</v>
      </c>
      <c r="U44" s="28"/>
      <c r="V44" s="29"/>
      <c r="W44" s="28"/>
      <c r="X44" s="29"/>
      <c r="Y44" s="26">
        <v>6446</v>
      </c>
      <c r="Z44" s="31">
        <v>4484.0309800000005</v>
      </c>
      <c r="AA44" s="32">
        <f t="shared" si="0"/>
        <v>80482.46851999998</v>
      </c>
    </row>
    <row r="45" spans="1:27" ht="15" customHeight="1" x14ac:dyDescent="0.25">
      <c r="A45" s="2">
        <v>34</v>
      </c>
      <c r="B45" s="2">
        <v>390180</v>
      </c>
      <c r="C45" s="3" t="s">
        <v>21</v>
      </c>
      <c r="D45" s="26">
        <v>38770</v>
      </c>
      <c r="E45" s="66">
        <v>45351.528186232041</v>
      </c>
      <c r="F45" s="22"/>
      <c r="G45" s="22"/>
      <c r="H45" s="29">
        <v>1141.68</v>
      </c>
      <c r="I45" s="22"/>
      <c r="J45" s="22"/>
      <c r="K45" s="26">
        <v>64388</v>
      </c>
      <c r="L45" s="67">
        <v>56911.326093767973</v>
      </c>
      <c r="M45" s="28">
        <v>7351</v>
      </c>
      <c r="N45" s="29">
        <v>21321.446219999998</v>
      </c>
      <c r="O45" s="28">
        <v>2249</v>
      </c>
      <c r="P45" s="29">
        <v>2438.1408999999999</v>
      </c>
      <c r="Q45" s="28">
        <v>6616</v>
      </c>
      <c r="R45" s="29">
        <v>13343.904470000001</v>
      </c>
      <c r="S45" s="28">
        <v>7571</v>
      </c>
      <c r="T45" s="29">
        <v>9604.7078399999991</v>
      </c>
      <c r="U45" s="28"/>
      <c r="V45" s="29"/>
      <c r="W45" s="28"/>
      <c r="X45" s="29"/>
      <c r="Y45" s="26">
        <v>11013</v>
      </c>
      <c r="Z45" s="31">
        <v>7660.9731900000006</v>
      </c>
      <c r="AA45" s="32">
        <f t="shared" si="0"/>
        <v>109923.82747000002</v>
      </c>
    </row>
    <row r="46" spans="1:27" ht="15" customHeight="1" x14ac:dyDescent="0.25">
      <c r="A46" s="2">
        <v>35</v>
      </c>
      <c r="B46" s="2">
        <v>390270</v>
      </c>
      <c r="C46" s="3" t="s">
        <v>60</v>
      </c>
      <c r="D46" s="26">
        <v>21539</v>
      </c>
      <c r="E46" s="66">
        <v>28959.162196652644</v>
      </c>
      <c r="F46" s="22"/>
      <c r="G46" s="22"/>
      <c r="H46" s="29">
        <v>1307.6199999999999</v>
      </c>
      <c r="I46" s="22"/>
      <c r="J46" s="22"/>
      <c r="K46" s="26">
        <v>36088</v>
      </c>
      <c r="L46" s="67">
        <v>46664.986653347354</v>
      </c>
      <c r="M46" s="28">
        <v>4112</v>
      </c>
      <c r="N46" s="29">
        <v>11953.914439999999</v>
      </c>
      <c r="O46" s="28">
        <v>1234</v>
      </c>
      <c r="P46" s="29">
        <v>1337.7793999999999</v>
      </c>
      <c r="Q46" s="28">
        <v>3986</v>
      </c>
      <c r="R46" s="29">
        <v>8096.4014400000005</v>
      </c>
      <c r="S46" s="28">
        <v>4200</v>
      </c>
      <c r="T46" s="29">
        <v>5328.0423099999998</v>
      </c>
      <c r="U46" s="28"/>
      <c r="V46" s="29"/>
      <c r="W46" s="28"/>
      <c r="X46" s="29"/>
      <c r="Y46" s="26">
        <v>6237</v>
      </c>
      <c r="Z46" s="31">
        <v>4338.6443099999997</v>
      </c>
      <c r="AA46" s="32">
        <f t="shared" si="0"/>
        <v>79962.793160000001</v>
      </c>
    </row>
    <row r="47" spans="1:27" ht="15" customHeight="1" x14ac:dyDescent="0.25">
      <c r="A47" s="2">
        <v>36</v>
      </c>
      <c r="B47" s="2">
        <v>390190</v>
      </c>
      <c r="C47" s="3" t="s">
        <v>22</v>
      </c>
      <c r="D47" s="26">
        <v>47386</v>
      </c>
      <c r="E47" s="66">
        <v>66982.589145980033</v>
      </c>
      <c r="F47" s="22"/>
      <c r="G47" s="22"/>
      <c r="H47" s="29">
        <v>8278.59</v>
      </c>
      <c r="I47" s="22"/>
      <c r="J47" s="22"/>
      <c r="K47" s="26">
        <v>79213</v>
      </c>
      <c r="L47" s="67">
        <v>70507.469564019964</v>
      </c>
      <c r="M47" s="28">
        <v>9039</v>
      </c>
      <c r="N47" s="29">
        <v>26865.50259</v>
      </c>
      <c r="O47" s="28">
        <v>2905</v>
      </c>
      <c r="P47" s="29">
        <v>3149.3105</v>
      </c>
      <c r="Q47" s="28">
        <v>8447</v>
      </c>
      <c r="R47" s="29">
        <v>17172.691220000001</v>
      </c>
      <c r="S47" s="28">
        <v>9199</v>
      </c>
      <c r="T47" s="29">
        <v>11670.408449999999</v>
      </c>
      <c r="U47" s="68">
        <v>300</v>
      </c>
      <c r="V47" s="69">
        <v>278.09257000000002</v>
      </c>
      <c r="W47" s="28"/>
      <c r="X47" s="29"/>
      <c r="Y47" s="26">
        <v>13552</v>
      </c>
      <c r="Z47" s="31">
        <v>9427.1777600000005</v>
      </c>
      <c r="AA47" s="32">
        <f t="shared" si="0"/>
        <v>146917.23647</v>
      </c>
    </row>
    <row r="48" spans="1:27" ht="15" customHeight="1" x14ac:dyDescent="0.25">
      <c r="A48" s="2">
        <v>37</v>
      </c>
      <c r="B48" s="2">
        <v>390280</v>
      </c>
      <c r="C48" s="3" t="s">
        <v>61</v>
      </c>
      <c r="D48" s="26">
        <v>56001</v>
      </c>
      <c r="E48" s="66">
        <v>73112.319768226109</v>
      </c>
      <c r="F48" s="22"/>
      <c r="G48" s="22"/>
      <c r="H48" s="46">
        <v>2872.8</v>
      </c>
      <c r="I48" s="22"/>
      <c r="J48" s="22"/>
      <c r="K48" s="26">
        <v>93710</v>
      </c>
      <c r="L48" s="67">
        <v>94265.360501773888</v>
      </c>
      <c r="M48" s="28">
        <v>10388</v>
      </c>
      <c r="N48" s="29">
        <v>30648.408630000005</v>
      </c>
      <c r="O48" s="28">
        <v>3227</v>
      </c>
      <c r="P48" s="29">
        <v>3498.3907000000004</v>
      </c>
      <c r="Q48" s="28">
        <v>10832</v>
      </c>
      <c r="R48" s="29">
        <v>22240.893359999998</v>
      </c>
      <c r="S48" s="28">
        <v>10617</v>
      </c>
      <c r="T48" s="29">
        <v>13468.31747</v>
      </c>
      <c r="U48" s="68">
        <v>300</v>
      </c>
      <c r="V48" s="69">
        <v>278.09257000000002</v>
      </c>
      <c r="W48" s="28"/>
      <c r="X48" s="29"/>
      <c r="Y48" s="26">
        <v>16082</v>
      </c>
      <c r="Z48" s="31">
        <v>11187.121660000001</v>
      </c>
      <c r="AA48" s="32">
        <f t="shared" si="0"/>
        <v>178564.80193000002</v>
      </c>
    </row>
    <row r="49" spans="1:27" ht="15" customHeight="1" x14ac:dyDescent="0.25">
      <c r="A49" s="2">
        <v>38</v>
      </c>
      <c r="B49" s="2">
        <v>390600</v>
      </c>
      <c r="C49" s="3" t="s">
        <v>136</v>
      </c>
      <c r="D49" s="26">
        <v>18667</v>
      </c>
      <c r="E49" s="66">
        <v>21926.474417136669</v>
      </c>
      <c r="F49" s="22"/>
      <c r="G49" s="22"/>
      <c r="H49" s="29">
        <v>1073.69</v>
      </c>
      <c r="I49" s="22"/>
      <c r="J49" s="22"/>
      <c r="K49" s="26">
        <v>31329</v>
      </c>
      <c r="L49" s="67">
        <v>24307.217832863331</v>
      </c>
      <c r="M49" s="28">
        <v>4274</v>
      </c>
      <c r="N49" s="29">
        <v>11371.628070000001</v>
      </c>
      <c r="O49" s="28">
        <v>1925</v>
      </c>
      <c r="P49" s="29">
        <v>2086.8924999999999</v>
      </c>
      <c r="Q49" s="28">
        <v>1072</v>
      </c>
      <c r="R49" s="29">
        <v>1382.46929</v>
      </c>
      <c r="S49" s="28">
        <v>4509</v>
      </c>
      <c r="T49" s="29">
        <v>5720.4664699999994</v>
      </c>
      <c r="U49" s="28"/>
      <c r="V49" s="29"/>
      <c r="W49" s="28"/>
      <c r="X49" s="29"/>
      <c r="Y49" s="26">
        <v>5378</v>
      </c>
      <c r="Z49" s="31">
        <v>3741.0981400000001</v>
      </c>
      <c r="AA49" s="32">
        <f t="shared" si="0"/>
        <v>49974.790390000002</v>
      </c>
    </row>
    <row r="50" spans="1:27" ht="15" customHeight="1" x14ac:dyDescent="0.25">
      <c r="A50" s="2">
        <v>39</v>
      </c>
      <c r="B50" s="2">
        <v>390340</v>
      </c>
      <c r="C50" s="3" t="s">
        <v>137</v>
      </c>
      <c r="D50" s="26">
        <v>17231</v>
      </c>
      <c r="E50" s="66">
        <v>24063.984016806829</v>
      </c>
      <c r="F50" s="22"/>
      <c r="G50" s="22"/>
      <c r="H50" s="29">
        <v>7356.75</v>
      </c>
      <c r="I50" s="22"/>
      <c r="J50" s="22"/>
      <c r="K50" s="26">
        <v>28617</v>
      </c>
      <c r="L50" s="67">
        <v>22469.135053193175</v>
      </c>
      <c r="M50" s="28">
        <v>4102</v>
      </c>
      <c r="N50" s="29">
        <v>11897.029119999999</v>
      </c>
      <c r="O50" s="28">
        <v>1248</v>
      </c>
      <c r="P50" s="29">
        <v>1352.9568000000002</v>
      </c>
      <c r="Q50" s="28">
        <v>983</v>
      </c>
      <c r="R50" s="29">
        <v>1359.6405500000001</v>
      </c>
      <c r="S50" s="28">
        <v>4239</v>
      </c>
      <c r="T50" s="29">
        <v>5378.14797</v>
      </c>
      <c r="U50" s="28"/>
      <c r="V50" s="29"/>
      <c r="W50" s="28"/>
      <c r="X50" s="29"/>
      <c r="Y50" s="26">
        <v>5056</v>
      </c>
      <c r="Z50" s="31">
        <v>3517.1052799999998</v>
      </c>
      <c r="AA50" s="32">
        <f t="shared" si="0"/>
        <v>50050.224350000004</v>
      </c>
    </row>
    <row r="51" spans="1:27" ht="15" customHeight="1" x14ac:dyDescent="0.25">
      <c r="A51" s="2">
        <v>40</v>
      </c>
      <c r="B51" s="2">
        <v>390782</v>
      </c>
      <c r="C51" s="3" t="s">
        <v>94</v>
      </c>
      <c r="D51" s="26">
        <v>829</v>
      </c>
      <c r="E51" s="27">
        <v>71417.903999999995</v>
      </c>
      <c r="F51" s="22">
        <v>829</v>
      </c>
      <c r="G51" s="34">
        <v>71417.903999999995</v>
      </c>
      <c r="H51" s="29">
        <v>0</v>
      </c>
      <c r="I51" s="1"/>
      <c r="J51" s="1"/>
      <c r="K51" s="30">
        <v>0</v>
      </c>
      <c r="L51" s="31">
        <v>0</v>
      </c>
      <c r="M51" s="28">
        <v>0</v>
      </c>
      <c r="N51" s="29">
        <v>0</v>
      </c>
      <c r="O51" s="28">
        <v>0</v>
      </c>
      <c r="P51" s="29">
        <v>0</v>
      </c>
      <c r="Q51" s="28">
        <v>0</v>
      </c>
      <c r="R51" s="29">
        <v>0</v>
      </c>
      <c r="S51" s="28">
        <v>0</v>
      </c>
      <c r="T51" s="29">
        <v>0</v>
      </c>
      <c r="U51" s="35"/>
      <c r="V51" s="35"/>
      <c r="W51" s="30"/>
      <c r="X51" s="35"/>
      <c r="Y51" s="30">
        <v>0</v>
      </c>
      <c r="Z51" s="31">
        <v>0</v>
      </c>
      <c r="AA51" s="32">
        <f t="shared" si="0"/>
        <v>71417.903999999995</v>
      </c>
    </row>
    <row r="52" spans="1:27" s="36" customFormat="1" ht="15" customHeight="1" x14ac:dyDescent="0.25">
      <c r="A52" s="2">
        <v>41</v>
      </c>
      <c r="B52" s="2">
        <v>392080</v>
      </c>
      <c r="C52" s="3" t="s">
        <v>95</v>
      </c>
      <c r="D52" s="26">
        <v>431</v>
      </c>
      <c r="E52" s="27">
        <v>43053.226920000001</v>
      </c>
      <c r="F52" s="22">
        <v>431</v>
      </c>
      <c r="G52" s="34">
        <v>43053.226920000001</v>
      </c>
      <c r="H52" s="29">
        <v>0</v>
      </c>
      <c r="I52" s="1"/>
      <c r="J52" s="1"/>
      <c r="K52" s="30">
        <v>0</v>
      </c>
      <c r="L52" s="31">
        <v>0</v>
      </c>
      <c r="M52" s="28">
        <v>0</v>
      </c>
      <c r="N52" s="29">
        <v>0</v>
      </c>
      <c r="O52" s="28">
        <v>0</v>
      </c>
      <c r="P52" s="29">
        <v>0</v>
      </c>
      <c r="Q52" s="28">
        <v>0</v>
      </c>
      <c r="R52" s="29">
        <v>0</v>
      </c>
      <c r="S52" s="28">
        <v>0</v>
      </c>
      <c r="T52" s="29">
        <v>0</v>
      </c>
      <c r="U52" s="35"/>
      <c r="V52" s="35"/>
      <c r="W52" s="30"/>
      <c r="X52" s="35"/>
      <c r="Y52" s="30">
        <v>0</v>
      </c>
      <c r="Z52" s="31">
        <v>0</v>
      </c>
      <c r="AA52" s="32">
        <f t="shared" si="0"/>
        <v>43053.226920000001</v>
      </c>
    </row>
    <row r="53" spans="1:27" s="36" customFormat="1" ht="15" customHeight="1" x14ac:dyDescent="0.25">
      <c r="A53" s="2">
        <v>42</v>
      </c>
      <c r="B53" s="2">
        <v>392160</v>
      </c>
      <c r="C53" s="3" t="s">
        <v>65</v>
      </c>
      <c r="D53" s="26">
        <v>2829</v>
      </c>
      <c r="E53" s="27">
        <v>249040.82331000001</v>
      </c>
      <c r="F53" s="22">
        <v>2829</v>
      </c>
      <c r="G53" s="34">
        <v>249040.82331000001</v>
      </c>
      <c r="H53" s="29">
        <v>0</v>
      </c>
      <c r="I53" s="1"/>
      <c r="J53" s="1"/>
      <c r="K53" s="30">
        <v>0</v>
      </c>
      <c r="L53" s="31">
        <v>0</v>
      </c>
      <c r="M53" s="28">
        <v>0</v>
      </c>
      <c r="N53" s="29">
        <v>0</v>
      </c>
      <c r="O53" s="28">
        <v>0</v>
      </c>
      <c r="P53" s="29">
        <v>0</v>
      </c>
      <c r="Q53" s="28">
        <v>0</v>
      </c>
      <c r="R53" s="29">
        <v>0</v>
      </c>
      <c r="S53" s="28">
        <v>0</v>
      </c>
      <c r="T53" s="29">
        <v>0</v>
      </c>
      <c r="U53" s="35"/>
      <c r="V53" s="35"/>
      <c r="W53" s="30"/>
      <c r="X53" s="35"/>
      <c r="Y53" s="30">
        <v>0</v>
      </c>
      <c r="Z53" s="31">
        <v>0</v>
      </c>
      <c r="AA53" s="32">
        <f t="shared" si="0"/>
        <v>249040.82331000001</v>
      </c>
    </row>
    <row r="54" spans="1:27" ht="15" customHeight="1" x14ac:dyDescent="0.25">
      <c r="A54" s="2">
        <v>43</v>
      </c>
      <c r="B54" s="2">
        <v>392400</v>
      </c>
      <c r="C54" s="3" t="s">
        <v>23</v>
      </c>
      <c r="D54" s="26">
        <v>900</v>
      </c>
      <c r="E54" s="27">
        <v>1191.8610000000001</v>
      </c>
      <c r="F54" s="22"/>
      <c r="G54" s="22"/>
      <c r="H54" s="29">
        <v>0</v>
      </c>
      <c r="I54" s="1"/>
      <c r="J54" s="1"/>
      <c r="K54" s="30">
        <v>30</v>
      </c>
      <c r="L54" s="31">
        <v>9.4449000000000005</v>
      </c>
      <c r="M54" s="28">
        <v>0</v>
      </c>
      <c r="N54" s="29">
        <v>0</v>
      </c>
      <c r="O54" s="28">
        <v>0</v>
      </c>
      <c r="P54" s="29">
        <v>0</v>
      </c>
      <c r="Q54" s="28">
        <v>0</v>
      </c>
      <c r="R54" s="29">
        <v>0</v>
      </c>
      <c r="S54" s="28">
        <v>0</v>
      </c>
      <c r="T54" s="29">
        <v>0</v>
      </c>
      <c r="U54" s="35"/>
      <c r="V54" s="35"/>
      <c r="W54" s="30"/>
      <c r="X54" s="35"/>
      <c r="Y54" s="30">
        <v>0</v>
      </c>
      <c r="Z54" s="31">
        <v>0</v>
      </c>
      <c r="AA54" s="32">
        <f t="shared" si="0"/>
        <v>1201.3059000000001</v>
      </c>
    </row>
    <row r="55" spans="1:27" ht="15" customHeight="1" x14ac:dyDescent="0.25">
      <c r="A55" s="2">
        <v>44</v>
      </c>
      <c r="B55" s="2">
        <v>391492</v>
      </c>
      <c r="C55" s="3" t="s">
        <v>96</v>
      </c>
      <c r="D55" s="26">
        <v>0</v>
      </c>
      <c r="E55" s="27">
        <v>1087.2</v>
      </c>
      <c r="F55" s="1"/>
      <c r="G55" s="1"/>
      <c r="H55" s="29">
        <v>1087.2</v>
      </c>
      <c r="I55" s="1"/>
      <c r="J55" s="1"/>
      <c r="K55" s="30">
        <v>0</v>
      </c>
      <c r="L55" s="31">
        <v>0</v>
      </c>
      <c r="M55" s="28">
        <v>0</v>
      </c>
      <c r="N55" s="29">
        <v>0</v>
      </c>
      <c r="O55" s="28">
        <v>0</v>
      </c>
      <c r="P55" s="29">
        <v>0</v>
      </c>
      <c r="Q55" s="28">
        <v>0</v>
      </c>
      <c r="R55" s="29">
        <v>0</v>
      </c>
      <c r="S55" s="28">
        <v>0</v>
      </c>
      <c r="T55" s="29">
        <v>0</v>
      </c>
      <c r="U55" s="35"/>
      <c r="V55" s="35"/>
      <c r="W55" s="30"/>
      <c r="X55" s="35"/>
      <c r="Y55" s="30">
        <v>0</v>
      </c>
      <c r="Z55" s="31">
        <v>0</v>
      </c>
      <c r="AA55" s="32">
        <f t="shared" si="0"/>
        <v>1087.2</v>
      </c>
    </row>
    <row r="56" spans="1:27" ht="15" customHeight="1" x14ac:dyDescent="0.25">
      <c r="A56" s="2">
        <v>45</v>
      </c>
      <c r="B56" s="2">
        <v>392320</v>
      </c>
      <c r="C56" s="3" t="s">
        <v>24</v>
      </c>
      <c r="D56" s="26">
        <v>750</v>
      </c>
      <c r="E56" s="27">
        <v>993.21749999999997</v>
      </c>
      <c r="F56" s="1"/>
      <c r="G56" s="1"/>
      <c r="H56" s="29">
        <v>0</v>
      </c>
      <c r="I56" s="1"/>
      <c r="J56" s="1"/>
      <c r="K56" s="30">
        <v>0</v>
      </c>
      <c r="L56" s="31">
        <v>0</v>
      </c>
      <c r="M56" s="28">
        <v>0</v>
      </c>
      <c r="N56" s="29">
        <v>0</v>
      </c>
      <c r="O56" s="28">
        <v>0</v>
      </c>
      <c r="P56" s="29">
        <v>0</v>
      </c>
      <c r="Q56" s="28">
        <v>0</v>
      </c>
      <c r="R56" s="29">
        <v>0</v>
      </c>
      <c r="S56" s="28">
        <v>0</v>
      </c>
      <c r="T56" s="29">
        <v>0</v>
      </c>
      <c r="U56" s="35"/>
      <c r="V56" s="35"/>
      <c r="W56" s="30"/>
      <c r="X56" s="35"/>
      <c r="Y56" s="30">
        <v>0</v>
      </c>
      <c r="Z56" s="31">
        <v>0</v>
      </c>
      <c r="AA56" s="32">
        <f t="shared" si="0"/>
        <v>993.21749999999997</v>
      </c>
    </row>
    <row r="57" spans="1:27" ht="15" customHeight="1" x14ac:dyDescent="0.25">
      <c r="A57" s="2">
        <v>46</v>
      </c>
      <c r="B57" s="2">
        <v>391310</v>
      </c>
      <c r="C57" s="3" t="s">
        <v>25</v>
      </c>
      <c r="D57" s="26">
        <v>100</v>
      </c>
      <c r="E57" s="27">
        <v>132.429</v>
      </c>
      <c r="F57" s="22"/>
      <c r="G57" s="22"/>
      <c r="H57" s="29">
        <v>0</v>
      </c>
      <c r="I57" s="22"/>
      <c r="J57" s="37"/>
      <c r="K57" s="30">
        <v>1000</v>
      </c>
      <c r="L57" s="31">
        <v>314.83</v>
      </c>
      <c r="M57" s="28">
        <v>0</v>
      </c>
      <c r="N57" s="29">
        <v>0</v>
      </c>
      <c r="O57" s="28">
        <v>0</v>
      </c>
      <c r="P57" s="29">
        <v>0</v>
      </c>
      <c r="Q57" s="28">
        <v>0</v>
      </c>
      <c r="R57" s="29">
        <v>0</v>
      </c>
      <c r="S57" s="28">
        <v>0</v>
      </c>
      <c r="T57" s="29">
        <v>0</v>
      </c>
      <c r="U57" s="35"/>
      <c r="V57" s="35"/>
      <c r="W57" s="28"/>
      <c r="X57" s="29"/>
      <c r="Y57" s="30">
        <v>0</v>
      </c>
      <c r="Z57" s="31">
        <v>0</v>
      </c>
      <c r="AA57" s="32">
        <f t="shared" si="0"/>
        <v>447.25900000000001</v>
      </c>
    </row>
    <row r="58" spans="1:27" ht="15" customHeight="1" x14ac:dyDescent="0.25">
      <c r="A58" s="2">
        <v>47</v>
      </c>
      <c r="B58" s="65">
        <v>392870</v>
      </c>
      <c r="C58" s="109" t="s">
        <v>164</v>
      </c>
      <c r="D58" s="26"/>
      <c r="E58" s="27"/>
      <c r="F58" s="28"/>
      <c r="G58" s="29"/>
      <c r="H58" s="29">
        <v>0</v>
      </c>
      <c r="I58" s="28">
        <v>5</v>
      </c>
      <c r="J58" s="37">
        <v>195</v>
      </c>
      <c r="K58" s="30">
        <v>0</v>
      </c>
      <c r="L58" s="31">
        <v>0</v>
      </c>
      <c r="M58" s="28">
        <v>0</v>
      </c>
      <c r="N58" s="29">
        <v>0</v>
      </c>
      <c r="O58" s="28">
        <v>0</v>
      </c>
      <c r="P58" s="29">
        <v>0</v>
      </c>
      <c r="Q58" s="28">
        <v>0</v>
      </c>
      <c r="R58" s="29">
        <v>0</v>
      </c>
      <c r="S58" s="28">
        <v>0</v>
      </c>
      <c r="T58" s="29">
        <v>0</v>
      </c>
      <c r="U58" s="35"/>
      <c r="V58" s="35"/>
      <c r="W58" s="28"/>
      <c r="X58" s="29"/>
      <c r="Y58" s="30">
        <v>0</v>
      </c>
      <c r="Z58" s="31">
        <v>0</v>
      </c>
      <c r="AA58" s="32">
        <f t="shared" si="0"/>
        <v>0</v>
      </c>
    </row>
    <row r="59" spans="1:27" ht="15" customHeight="1" x14ac:dyDescent="0.25">
      <c r="A59" s="2">
        <v>48</v>
      </c>
      <c r="B59" s="2">
        <v>391930</v>
      </c>
      <c r="C59" s="3" t="s">
        <v>97</v>
      </c>
      <c r="D59" s="26">
        <v>0</v>
      </c>
      <c r="E59" s="27">
        <v>2511.33</v>
      </c>
      <c r="F59" s="28"/>
      <c r="G59" s="29"/>
      <c r="H59" s="29">
        <v>2511.33</v>
      </c>
      <c r="I59" s="29"/>
      <c r="J59" s="38"/>
      <c r="K59" s="30">
        <v>0</v>
      </c>
      <c r="L59" s="31">
        <v>0</v>
      </c>
      <c r="M59" s="28">
        <v>0</v>
      </c>
      <c r="N59" s="29">
        <v>0</v>
      </c>
      <c r="O59" s="28">
        <v>0</v>
      </c>
      <c r="P59" s="29">
        <v>0</v>
      </c>
      <c r="Q59" s="28">
        <v>0</v>
      </c>
      <c r="R59" s="29">
        <v>0</v>
      </c>
      <c r="S59" s="28">
        <v>0</v>
      </c>
      <c r="T59" s="29">
        <v>0</v>
      </c>
      <c r="U59" s="35"/>
      <c r="V59" s="35"/>
      <c r="W59" s="28"/>
      <c r="X59" s="29"/>
      <c r="Y59" s="30">
        <v>0</v>
      </c>
      <c r="Z59" s="31">
        <v>0</v>
      </c>
      <c r="AA59" s="32">
        <f t="shared" si="0"/>
        <v>2511.33</v>
      </c>
    </row>
    <row r="60" spans="1:27" ht="15" customHeight="1" x14ac:dyDescent="0.25">
      <c r="A60" s="2">
        <v>49</v>
      </c>
      <c r="B60" s="65">
        <v>392630</v>
      </c>
      <c r="C60" s="3" t="s">
        <v>98</v>
      </c>
      <c r="D60" s="26">
        <v>50</v>
      </c>
      <c r="E60" s="27">
        <v>66.214500000000001</v>
      </c>
      <c r="F60" s="22"/>
      <c r="G60" s="22"/>
      <c r="H60" s="29">
        <v>0</v>
      </c>
      <c r="I60" s="22"/>
      <c r="J60" s="37"/>
      <c r="K60" s="30">
        <v>30</v>
      </c>
      <c r="L60" s="31">
        <v>9.4449000000000005</v>
      </c>
      <c r="M60" s="28">
        <v>0</v>
      </c>
      <c r="N60" s="29">
        <v>0</v>
      </c>
      <c r="O60" s="28">
        <v>0</v>
      </c>
      <c r="P60" s="29">
        <v>0</v>
      </c>
      <c r="Q60" s="28">
        <v>0</v>
      </c>
      <c r="R60" s="29">
        <v>0</v>
      </c>
      <c r="S60" s="28">
        <v>0</v>
      </c>
      <c r="T60" s="29">
        <v>0</v>
      </c>
      <c r="U60" s="35"/>
      <c r="V60" s="35"/>
      <c r="W60" s="28"/>
      <c r="X60" s="29"/>
      <c r="Y60" s="30">
        <v>0</v>
      </c>
      <c r="Z60" s="31">
        <v>0</v>
      </c>
      <c r="AA60" s="32">
        <f t="shared" si="0"/>
        <v>75.659400000000005</v>
      </c>
    </row>
    <row r="61" spans="1:27" ht="15" customHeight="1" x14ac:dyDescent="0.25">
      <c r="A61" s="2">
        <v>50</v>
      </c>
      <c r="B61" s="2">
        <v>392750</v>
      </c>
      <c r="C61" s="3" t="s">
        <v>26</v>
      </c>
      <c r="D61" s="26">
        <v>50</v>
      </c>
      <c r="E61" s="27">
        <v>66.214500000000001</v>
      </c>
      <c r="F61" s="22"/>
      <c r="G61" s="22"/>
      <c r="H61" s="29">
        <v>0</v>
      </c>
      <c r="I61" s="22"/>
      <c r="J61" s="37"/>
      <c r="K61" s="30">
        <v>0</v>
      </c>
      <c r="L61" s="31">
        <v>0</v>
      </c>
      <c r="M61" s="28">
        <v>0</v>
      </c>
      <c r="N61" s="29">
        <v>0</v>
      </c>
      <c r="O61" s="28">
        <v>0</v>
      </c>
      <c r="P61" s="29">
        <v>0</v>
      </c>
      <c r="Q61" s="28">
        <v>0</v>
      </c>
      <c r="R61" s="29">
        <v>0</v>
      </c>
      <c r="S61" s="28">
        <v>0</v>
      </c>
      <c r="T61" s="29">
        <v>0</v>
      </c>
      <c r="U61" s="35"/>
      <c r="V61" s="35"/>
      <c r="W61" s="28"/>
      <c r="X61" s="29"/>
      <c r="Y61" s="30">
        <v>0</v>
      </c>
      <c r="Z61" s="31">
        <v>0</v>
      </c>
      <c r="AA61" s="32">
        <f t="shared" si="0"/>
        <v>66.214500000000001</v>
      </c>
    </row>
    <row r="62" spans="1:27" ht="15" customHeight="1" x14ac:dyDescent="0.25">
      <c r="A62" s="2">
        <v>51</v>
      </c>
      <c r="B62" s="2">
        <v>392830</v>
      </c>
      <c r="C62" s="3" t="s">
        <v>99</v>
      </c>
      <c r="D62" s="26">
        <v>0</v>
      </c>
      <c r="E62" s="27">
        <v>2075.81</v>
      </c>
      <c r="F62" s="22"/>
      <c r="G62" s="22"/>
      <c r="H62" s="29">
        <v>2075.81</v>
      </c>
      <c r="I62" s="22"/>
      <c r="J62" s="37"/>
      <c r="K62" s="30">
        <v>0</v>
      </c>
      <c r="L62" s="31">
        <v>0</v>
      </c>
      <c r="M62" s="28">
        <v>0</v>
      </c>
      <c r="N62" s="29">
        <v>0</v>
      </c>
      <c r="O62" s="28">
        <v>0</v>
      </c>
      <c r="P62" s="29">
        <v>0</v>
      </c>
      <c r="Q62" s="28">
        <v>0</v>
      </c>
      <c r="R62" s="29">
        <v>0</v>
      </c>
      <c r="S62" s="28">
        <v>0</v>
      </c>
      <c r="T62" s="29">
        <v>0</v>
      </c>
      <c r="U62" s="35"/>
      <c r="V62" s="35"/>
      <c r="W62" s="28"/>
      <c r="X62" s="29"/>
      <c r="Y62" s="30">
        <v>0</v>
      </c>
      <c r="Z62" s="31">
        <v>0</v>
      </c>
      <c r="AA62" s="32">
        <f t="shared" si="0"/>
        <v>2075.81</v>
      </c>
    </row>
    <row r="63" spans="1:27" ht="15" customHeight="1" x14ac:dyDescent="0.25">
      <c r="A63" s="2">
        <v>52</v>
      </c>
      <c r="B63" s="2">
        <v>390008</v>
      </c>
      <c r="C63" s="3" t="s">
        <v>68</v>
      </c>
      <c r="D63" s="26"/>
      <c r="E63" s="27"/>
      <c r="F63" s="22"/>
      <c r="G63" s="22"/>
      <c r="H63" s="29">
        <v>0</v>
      </c>
      <c r="I63" s="22">
        <v>30</v>
      </c>
      <c r="J63" s="37">
        <v>9.4449000000000005</v>
      </c>
      <c r="K63" s="30">
        <v>0</v>
      </c>
      <c r="L63" s="31">
        <v>0</v>
      </c>
      <c r="M63" s="28">
        <v>0</v>
      </c>
      <c r="N63" s="29">
        <v>0</v>
      </c>
      <c r="O63" s="28">
        <v>0</v>
      </c>
      <c r="P63" s="29">
        <v>0</v>
      </c>
      <c r="Q63" s="28">
        <v>0</v>
      </c>
      <c r="R63" s="29">
        <v>0</v>
      </c>
      <c r="S63" s="28">
        <v>0</v>
      </c>
      <c r="T63" s="29">
        <v>0</v>
      </c>
      <c r="U63" s="35"/>
      <c r="V63" s="35"/>
      <c r="W63" s="28"/>
      <c r="X63" s="29"/>
      <c r="Y63" s="30">
        <v>0</v>
      </c>
      <c r="Z63" s="31">
        <v>0</v>
      </c>
      <c r="AA63" s="32">
        <f t="shared" si="0"/>
        <v>0</v>
      </c>
    </row>
    <row r="64" spans="1:27" ht="15" customHeight="1" x14ac:dyDescent="0.25">
      <c r="A64" s="2">
        <v>53</v>
      </c>
      <c r="B64" s="2">
        <v>391960</v>
      </c>
      <c r="C64" s="3" t="s">
        <v>100</v>
      </c>
      <c r="D64" s="26">
        <v>0</v>
      </c>
      <c r="E64" s="27">
        <v>0</v>
      </c>
      <c r="F64" s="22"/>
      <c r="G64" s="22"/>
      <c r="H64" s="29">
        <v>0</v>
      </c>
      <c r="I64" s="22">
        <v>2389</v>
      </c>
      <c r="J64" s="37">
        <v>5189.13</v>
      </c>
      <c r="K64" s="30">
        <v>0</v>
      </c>
      <c r="L64" s="31">
        <v>0</v>
      </c>
      <c r="M64" s="28">
        <v>0</v>
      </c>
      <c r="N64" s="29">
        <v>0</v>
      </c>
      <c r="O64" s="28">
        <v>0</v>
      </c>
      <c r="P64" s="29">
        <v>0</v>
      </c>
      <c r="Q64" s="28">
        <v>0</v>
      </c>
      <c r="R64" s="29">
        <v>0</v>
      </c>
      <c r="S64" s="28">
        <v>0</v>
      </c>
      <c r="T64" s="29">
        <v>0</v>
      </c>
      <c r="U64" s="35"/>
      <c r="V64" s="35"/>
      <c r="W64" s="28"/>
      <c r="X64" s="29"/>
      <c r="Y64" s="30">
        <v>0</v>
      </c>
      <c r="Z64" s="31">
        <v>0</v>
      </c>
      <c r="AA64" s="32">
        <f t="shared" si="0"/>
        <v>0</v>
      </c>
    </row>
    <row r="65" spans="1:27" ht="15" customHeight="1" x14ac:dyDescent="0.25">
      <c r="A65" s="2">
        <v>54</v>
      </c>
      <c r="B65" s="65">
        <v>392910</v>
      </c>
      <c r="C65" s="3" t="s">
        <v>66</v>
      </c>
      <c r="D65" s="26">
        <v>50</v>
      </c>
      <c r="E65" s="27">
        <v>93.394499999999994</v>
      </c>
      <c r="F65" s="22"/>
      <c r="G65" s="22"/>
      <c r="H65" s="29">
        <v>27.18</v>
      </c>
      <c r="I65" s="22"/>
      <c r="J65" s="29"/>
      <c r="K65" s="30">
        <v>30</v>
      </c>
      <c r="L65" s="31">
        <v>9.4449000000000005</v>
      </c>
      <c r="M65" s="28">
        <v>0</v>
      </c>
      <c r="N65" s="29">
        <v>0</v>
      </c>
      <c r="O65" s="28">
        <v>0</v>
      </c>
      <c r="P65" s="29">
        <v>0</v>
      </c>
      <c r="Q65" s="28">
        <v>0</v>
      </c>
      <c r="R65" s="29">
        <v>0</v>
      </c>
      <c r="S65" s="28">
        <v>0</v>
      </c>
      <c r="T65" s="29">
        <v>0</v>
      </c>
      <c r="U65" s="35"/>
      <c r="V65" s="35"/>
      <c r="W65" s="28"/>
      <c r="X65" s="29"/>
      <c r="Y65" s="30">
        <v>0</v>
      </c>
      <c r="Z65" s="31">
        <v>0</v>
      </c>
      <c r="AA65" s="32">
        <f t="shared" si="0"/>
        <v>102.8394</v>
      </c>
    </row>
    <row r="66" spans="1:27" ht="15" customHeight="1" x14ac:dyDescent="0.25">
      <c r="A66" s="2">
        <v>55</v>
      </c>
      <c r="B66" s="2">
        <v>391370</v>
      </c>
      <c r="C66" s="3" t="s">
        <v>101</v>
      </c>
      <c r="D66" s="26">
        <v>0</v>
      </c>
      <c r="E66" s="27">
        <v>1470.36</v>
      </c>
      <c r="F66" s="22"/>
      <c r="G66" s="22"/>
      <c r="H66" s="46">
        <v>1470.36</v>
      </c>
      <c r="I66" s="22"/>
      <c r="J66" s="29"/>
      <c r="K66" s="30">
        <v>0</v>
      </c>
      <c r="L66" s="31">
        <v>0</v>
      </c>
      <c r="M66" s="28">
        <v>0</v>
      </c>
      <c r="N66" s="29">
        <v>0</v>
      </c>
      <c r="O66" s="28">
        <v>0</v>
      </c>
      <c r="P66" s="29">
        <v>0</v>
      </c>
      <c r="Q66" s="28">
        <v>0</v>
      </c>
      <c r="R66" s="29">
        <v>0</v>
      </c>
      <c r="S66" s="28">
        <v>0</v>
      </c>
      <c r="T66" s="29">
        <v>0</v>
      </c>
      <c r="U66" s="35"/>
      <c r="V66" s="35"/>
      <c r="W66" s="28"/>
      <c r="X66" s="29"/>
      <c r="Y66" s="30">
        <v>0</v>
      </c>
      <c r="Z66" s="31">
        <v>0</v>
      </c>
      <c r="AA66" s="32">
        <f t="shared" si="0"/>
        <v>1470.36</v>
      </c>
    </row>
    <row r="67" spans="1:27" ht="15" customHeight="1" x14ac:dyDescent="0.25">
      <c r="A67" s="2">
        <v>56</v>
      </c>
      <c r="B67" s="2">
        <v>392470</v>
      </c>
      <c r="C67" s="3" t="s">
        <v>27</v>
      </c>
      <c r="D67" s="26">
        <v>0</v>
      </c>
      <c r="E67" s="27">
        <v>0</v>
      </c>
      <c r="F67" s="22"/>
      <c r="G67" s="22"/>
      <c r="H67" s="29">
        <v>0</v>
      </c>
      <c r="I67" s="22">
        <v>10</v>
      </c>
      <c r="J67" s="29">
        <v>0.81</v>
      </c>
      <c r="K67" s="30">
        <v>0</v>
      </c>
      <c r="L67" s="31">
        <v>0</v>
      </c>
      <c r="M67" s="28">
        <v>0</v>
      </c>
      <c r="N67" s="29">
        <v>0</v>
      </c>
      <c r="O67" s="28">
        <v>0</v>
      </c>
      <c r="P67" s="29">
        <v>0</v>
      </c>
      <c r="Q67" s="28">
        <v>0</v>
      </c>
      <c r="R67" s="29">
        <v>0</v>
      </c>
      <c r="S67" s="28">
        <v>0</v>
      </c>
      <c r="T67" s="29">
        <v>0</v>
      </c>
      <c r="U67" s="35"/>
      <c r="V67" s="35"/>
      <c r="W67" s="28"/>
      <c r="X67" s="29"/>
      <c r="Y67" s="30">
        <v>0</v>
      </c>
      <c r="Z67" s="31">
        <v>0</v>
      </c>
      <c r="AA67" s="32">
        <f t="shared" si="0"/>
        <v>0</v>
      </c>
    </row>
    <row r="68" spans="1:27" ht="15" customHeight="1" x14ac:dyDescent="0.25">
      <c r="A68" s="2">
        <v>57</v>
      </c>
      <c r="B68" s="2">
        <v>391970</v>
      </c>
      <c r="C68" s="3" t="s">
        <v>102</v>
      </c>
      <c r="D68" s="26">
        <v>0</v>
      </c>
      <c r="E68" s="27">
        <v>1910.4</v>
      </c>
      <c r="F68" s="22"/>
      <c r="G68" s="22"/>
      <c r="H68" s="29">
        <v>1910.4</v>
      </c>
      <c r="I68" s="22"/>
      <c r="J68" s="29"/>
      <c r="K68" s="30">
        <v>0</v>
      </c>
      <c r="L68" s="31">
        <v>0</v>
      </c>
      <c r="M68" s="28">
        <v>0</v>
      </c>
      <c r="N68" s="29">
        <v>0</v>
      </c>
      <c r="O68" s="28">
        <v>0</v>
      </c>
      <c r="P68" s="29">
        <v>0</v>
      </c>
      <c r="Q68" s="28">
        <v>0</v>
      </c>
      <c r="R68" s="29">
        <v>0</v>
      </c>
      <c r="S68" s="28">
        <v>0</v>
      </c>
      <c r="T68" s="29">
        <v>0</v>
      </c>
      <c r="U68" s="35"/>
      <c r="V68" s="35"/>
      <c r="W68" s="28"/>
      <c r="X68" s="29"/>
      <c r="Y68" s="30">
        <v>0</v>
      </c>
      <c r="Z68" s="31">
        <v>0</v>
      </c>
      <c r="AA68" s="32">
        <f t="shared" si="0"/>
        <v>1910.4</v>
      </c>
    </row>
    <row r="69" spans="1:27" ht="15" customHeight="1" x14ac:dyDescent="0.25">
      <c r="A69" s="2">
        <v>58</v>
      </c>
      <c r="B69" s="2">
        <v>392720</v>
      </c>
      <c r="C69" s="3" t="s">
        <v>103</v>
      </c>
      <c r="D69" s="26">
        <v>0</v>
      </c>
      <c r="E69" s="27">
        <v>1043.56</v>
      </c>
      <c r="F69" s="22"/>
      <c r="G69" s="22"/>
      <c r="H69" s="29">
        <v>1043.56</v>
      </c>
      <c r="I69" s="22"/>
      <c r="J69" s="29"/>
      <c r="K69" s="30">
        <v>0</v>
      </c>
      <c r="L69" s="31">
        <v>0</v>
      </c>
      <c r="M69" s="28">
        <v>0</v>
      </c>
      <c r="N69" s="29">
        <v>0</v>
      </c>
      <c r="O69" s="28">
        <v>0</v>
      </c>
      <c r="P69" s="29">
        <v>0</v>
      </c>
      <c r="Q69" s="28">
        <v>0</v>
      </c>
      <c r="R69" s="29">
        <v>0</v>
      </c>
      <c r="S69" s="28">
        <v>0</v>
      </c>
      <c r="T69" s="29">
        <v>0</v>
      </c>
      <c r="U69" s="35"/>
      <c r="V69" s="35"/>
      <c r="W69" s="28"/>
      <c r="X69" s="29"/>
      <c r="Y69" s="30">
        <v>0</v>
      </c>
      <c r="Z69" s="31">
        <v>0</v>
      </c>
      <c r="AA69" s="32">
        <f t="shared" si="0"/>
        <v>1043.56</v>
      </c>
    </row>
    <row r="70" spans="1:27" ht="15" customHeight="1" x14ac:dyDescent="0.25">
      <c r="A70" s="2">
        <v>59</v>
      </c>
      <c r="B70" s="2">
        <v>392050</v>
      </c>
      <c r="C70" s="3" t="s">
        <v>104</v>
      </c>
      <c r="D70" s="26">
        <v>0</v>
      </c>
      <c r="E70" s="27">
        <v>374.79999999999995</v>
      </c>
      <c r="F70" s="22"/>
      <c r="G70" s="22"/>
      <c r="H70" s="29">
        <v>374.79999999999995</v>
      </c>
      <c r="I70" s="22"/>
      <c r="J70" s="29"/>
      <c r="K70" s="30">
        <v>0</v>
      </c>
      <c r="L70" s="31">
        <v>0</v>
      </c>
      <c r="M70" s="28">
        <v>0</v>
      </c>
      <c r="N70" s="29">
        <v>0</v>
      </c>
      <c r="O70" s="28">
        <v>0</v>
      </c>
      <c r="P70" s="29">
        <v>0</v>
      </c>
      <c r="Q70" s="28">
        <v>0</v>
      </c>
      <c r="R70" s="29">
        <v>0</v>
      </c>
      <c r="S70" s="28">
        <v>0</v>
      </c>
      <c r="T70" s="29">
        <v>0</v>
      </c>
      <c r="U70" s="35"/>
      <c r="V70" s="35"/>
      <c r="W70" s="28"/>
      <c r="X70" s="29"/>
      <c r="Y70" s="30">
        <v>0</v>
      </c>
      <c r="Z70" s="31">
        <v>0</v>
      </c>
      <c r="AA70" s="32">
        <f t="shared" si="0"/>
        <v>374.79999999999995</v>
      </c>
    </row>
    <row r="71" spans="1:27" ht="15" customHeight="1" x14ac:dyDescent="0.25">
      <c r="A71" s="2">
        <v>60</v>
      </c>
      <c r="B71" s="2">
        <v>391840</v>
      </c>
      <c r="C71" s="3" t="s">
        <v>107</v>
      </c>
      <c r="D71" s="26">
        <v>0</v>
      </c>
      <c r="E71" s="27">
        <v>0</v>
      </c>
      <c r="F71" s="22"/>
      <c r="G71" s="22"/>
      <c r="H71" s="29">
        <v>0</v>
      </c>
      <c r="I71" s="22"/>
      <c r="J71" s="29"/>
      <c r="K71" s="30">
        <v>0</v>
      </c>
      <c r="L71" s="31">
        <v>0</v>
      </c>
      <c r="M71" s="28">
        <v>0</v>
      </c>
      <c r="N71" s="29">
        <v>0</v>
      </c>
      <c r="O71" s="28">
        <v>0</v>
      </c>
      <c r="P71" s="29">
        <v>0</v>
      </c>
      <c r="Q71" s="28">
        <v>0</v>
      </c>
      <c r="R71" s="29">
        <v>0</v>
      </c>
      <c r="S71" s="28">
        <v>0</v>
      </c>
      <c r="T71" s="29">
        <v>0</v>
      </c>
      <c r="U71" s="35"/>
      <c r="V71" s="35"/>
      <c r="W71" s="28">
        <v>80</v>
      </c>
      <c r="X71" s="29">
        <v>1592.48</v>
      </c>
      <c r="Y71" s="30">
        <v>0</v>
      </c>
      <c r="Z71" s="31">
        <v>0</v>
      </c>
      <c r="AA71" s="32">
        <f t="shared" si="0"/>
        <v>1592.48</v>
      </c>
    </row>
    <row r="72" spans="1:27" ht="15" customHeight="1" x14ac:dyDescent="0.25">
      <c r="A72" s="2">
        <v>61</v>
      </c>
      <c r="B72" s="65">
        <v>392840</v>
      </c>
      <c r="C72" s="3" t="s">
        <v>105</v>
      </c>
      <c r="D72" s="26">
        <v>50</v>
      </c>
      <c r="E72" s="27">
        <v>71.194500000000005</v>
      </c>
      <c r="F72" s="22"/>
      <c r="G72" s="22"/>
      <c r="H72" s="29">
        <v>4.9800000000000004</v>
      </c>
      <c r="I72" s="22"/>
      <c r="J72" s="29"/>
      <c r="K72" s="30">
        <v>30</v>
      </c>
      <c r="L72" s="31">
        <v>9.4449000000000005</v>
      </c>
      <c r="M72" s="28">
        <v>0</v>
      </c>
      <c r="N72" s="29">
        <v>0</v>
      </c>
      <c r="O72" s="28">
        <v>0</v>
      </c>
      <c r="P72" s="29">
        <v>0</v>
      </c>
      <c r="Q72" s="28">
        <v>0</v>
      </c>
      <c r="R72" s="29">
        <v>0</v>
      </c>
      <c r="S72" s="28">
        <v>0</v>
      </c>
      <c r="T72" s="29">
        <v>0</v>
      </c>
      <c r="U72" s="35"/>
      <c r="V72" s="35"/>
      <c r="W72" s="28"/>
      <c r="X72" s="29"/>
      <c r="Y72" s="30">
        <v>0</v>
      </c>
      <c r="Z72" s="31">
        <v>0</v>
      </c>
      <c r="AA72" s="32">
        <f t="shared" si="0"/>
        <v>80.639400000000009</v>
      </c>
    </row>
    <row r="73" spans="1:27" ht="15.75" customHeight="1" x14ac:dyDescent="0.25">
      <c r="A73" s="2">
        <v>62</v>
      </c>
      <c r="B73" s="2">
        <v>392580</v>
      </c>
      <c r="C73" s="3" t="s">
        <v>106</v>
      </c>
      <c r="D73" s="26">
        <v>0</v>
      </c>
      <c r="E73" s="27">
        <v>0</v>
      </c>
      <c r="F73" s="22"/>
      <c r="G73" s="22"/>
      <c r="H73" s="29">
        <v>0</v>
      </c>
      <c r="I73" s="22">
        <v>30</v>
      </c>
      <c r="J73" s="29">
        <v>9.4449000000000005</v>
      </c>
      <c r="K73" s="30">
        <v>0</v>
      </c>
      <c r="L73" s="31">
        <v>0</v>
      </c>
      <c r="M73" s="28">
        <v>0</v>
      </c>
      <c r="N73" s="29">
        <v>0</v>
      </c>
      <c r="O73" s="28">
        <v>0</v>
      </c>
      <c r="P73" s="29">
        <v>0</v>
      </c>
      <c r="Q73" s="28">
        <v>0</v>
      </c>
      <c r="R73" s="29">
        <v>0</v>
      </c>
      <c r="S73" s="28">
        <v>0</v>
      </c>
      <c r="T73" s="29">
        <v>0</v>
      </c>
      <c r="U73" s="35"/>
      <c r="V73" s="35"/>
      <c r="W73" s="28"/>
      <c r="X73" s="29"/>
      <c r="Y73" s="30">
        <v>0</v>
      </c>
      <c r="Z73" s="31">
        <v>0</v>
      </c>
      <c r="AA73" s="32">
        <f t="shared" si="0"/>
        <v>0</v>
      </c>
    </row>
    <row r="74" spans="1:27" s="36" customFormat="1" ht="15.75" customHeight="1" x14ac:dyDescent="0.25">
      <c r="A74" s="2">
        <v>63</v>
      </c>
      <c r="B74" s="65">
        <v>392900</v>
      </c>
      <c r="C74" s="3" t="s">
        <v>69</v>
      </c>
      <c r="D74" s="26"/>
      <c r="E74" s="27">
        <v>1910.4</v>
      </c>
      <c r="F74" s="22"/>
      <c r="G74" s="22"/>
      <c r="H74" s="29">
        <v>1910.4</v>
      </c>
      <c r="I74" s="22"/>
      <c r="J74" s="29"/>
      <c r="K74" s="30">
        <v>0</v>
      </c>
      <c r="L74" s="31">
        <v>0</v>
      </c>
      <c r="M74" s="28">
        <v>0</v>
      </c>
      <c r="N74" s="29">
        <v>0</v>
      </c>
      <c r="O74" s="28">
        <v>0</v>
      </c>
      <c r="P74" s="29">
        <v>0</v>
      </c>
      <c r="Q74" s="28">
        <v>0</v>
      </c>
      <c r="R74" s="29">
        <v>0</v>
      </c>
      <c r="S74" s="28">
        <v>0</v>
      </c>
      <c r="T74" s="29">
        <v>0</v>
      </c>
      <c r="U74" s="35"/>
      <c r="V74" s="35"/>
      <c r="W74" s="28"/>
      <c r="X74" s="29"/>
      <c r="Y74" s="30">
        <v>0</v>
      </c>
      <c r="Z74" s="31">
        <v>0</v>
      </c>
      <c r="AA74" s="32">
        <f t="shared" si="0"/>
        <v>1910.4</v>
      </c>
    </row>
    <row r="75" spans="1:27" s="36" customFormat="1" ht="15.75" customHeight="1" x14ac:dyDescent="0.25">
      <c r="A75" s="2">
        <v>64</v>
      </c>
      <c r="B75" s="39">
        <v>390010</v>
      </c>
      <c r="C75" s="3" t="s">
        <v>67</v>
      </c>
      <c r="D75" s="26">
        <v>0</v>
      </c>
      <c r="E75" s="27">
        <v>0</v>
      </c>
      <c r="F75" s="22"/>
      <c r="G75" s="22"/>
      <c r="H75" s="29">
        <v>0</v>
      </c>
      <c r="I75" s="22"/>
      <c r="J75" s="29"/>
      <c r="K75" s="30">
        <v>30</v>
      </c>
      <c r="L75" s="31">
        <v>9.4449000000000005</v>
      </c>
      <c r="M75" s="28">
        <v>0</v>
      </c>
      <c r="N75" s="29">
        <v>0</v>
      </c>
      <c r="O75" s="28">
        <v>0</v>
      </c>
      <c r="P75" s="29">
        <v>0</v>
      </c>
      <c r="Q75" s="28">
        <v>0</v>
      </c>
      <c r="R75" s="29">
        <v>0</v>
      </c>
      <c r="S75" s="28">
        <v>0</v>
      </c>
      <c r="T75" s="29">
        <v>0</v>
      </c>
      <c r="U75" s="35"/>
      <c r="V75" s="35"/>
      <c r="W75" s="28"/>
      <c r="X75" s="29"/>
      <c r="Y75" s="30">
        <v>0</v>
      </c>
      <c r="Z75" s="31">
        <v>0</v>
      </c>
      <c r="AA75" s="32">
        <f t="shared" si="0"/>
        <v>9.4449000000000005</v>
      </c>
    </row>
    <row r="76" spans="1:27" s="36" customFormat="1" ht="15.75" customHeight="1" x14ac:dyDescent="0.25">
      <c r="A76" s="39"/>
      <c r="B76" s="39"/>
      <c r="C76" s="79"/>
      <c r="D76" s="80"/>
      <c r="E76" s="81"/>
      <c r="F76" s="82"/>
      <c r="G76" s="82"/>
      <c r="H76" s="83"/>
      <c r="I76" s="82"/>
      <c r="J76" s="83"/>
      <c r="K76" s="84"/>
      <c r="L76" s="85"/>
      <c r="M76" s="86"/>
      <c r="N76" s="83"/>
      <c r="O76" s="86"/>
      <c r="P76" s="83"/>
      <c r="Q76" s="86"/>
      <c r="R76" s="83"/>
      <c r="S76" s="86"/>
      <c r="T76" s="83"/>
      <c r="U76" s="87"/>
      <c r="V76" s="87"/>
      <c r="W76" s="86"/>
      <c r="X76" s="83"/>
      <c r="Y76" s="84"/>
      <c r="Z76" s="85"/>
      <c r="AA76" s="88"/>
    </row>
    <row r="77" spans="1:27" ht="15" x14ac:dyDescent="0.25">
      <c r="A77" s="4" t="s">
        <v>28</v>
      </c>
      <c r="B77" s="4"/>
      <c r="C77" s="4" t="s">
        <v>29</v>
      </c>
      <c r="D77" s="12"/>
      <c r="E77" s="12"/>
      <c r="F77" s="63" t="s">
        <v>70</v>
      </c>
      <c r="G77" s="64" t="s">
        <v>49</v>
      </c>
    </row>
    <row r="78" spans="1:27" ht="15" x14ac:dyDescent="0.25">
      <c r="A78" s="4" t="s">
        <v>30</v>
      </c>
      <c r="B78" s="4"/>
      <c r="C78" s="4" t="s">
        <v>31</v>
      </c>
      <c r="D78" s="12"/>
      <c r="E78" s="12"/>
      <c r="F78" s="63" t="s">
        <v>71</v>
      </c>
      <c r="G78" s="64" t="s">
        <v>50</v>
      </c>
    </row>
    <row r="79" spans="1:27" ht="15" x14ac:dyDescent="0.25">
      <c r="A79" s="4" t="s">
        <v>82</v>
      </c>
      <c r="B79" s="4"/>
      <c r="C79" s="4" t="s">
        <v>32</v>
      </c>
      <c r="D79" s="12"/>
      <c r="E79" s="12"/>
      <c r="F79" s="63" t="s">
        <v>72</v>
      </c>
      <c r="G79" s="64" t="s">
        <v>51</v>
      </c>
    </row>
    <row r="80" spans="1:27" ht="15" x14ac:dyDescent="0.25">
      <c r="A80" s="4" t="s">
        <v>83</v>
      </c>
      <c r="B80" s="4"/>
      <c r="C80" s="4" t="s">
        <v>33</v>
      </c>
      <c r="D80" s="12"/>
      <c r="E80" s="12"/>
      <c r="F80" s="63" t="s">
        <v>73</v>
      </c>
      <c r="G80" s="64" t="s">
        <v>52</v>
      </c>
    </row>
    <row r="81" spans="1:27" ht="15" x14ac:dyDescent="0.25">
      <c r="A81" s="4" t="s">
        <v>34</v>
      </c>
      <c r="B81" s="4"/>
      <c r="C81" s="4" t="s">
        <v>35</v>
      </c>
      <c r="D81" s="12"/>
      <c r="E81" s="12"/>
      <c r="F81" s="63" t="s">
        <v>74</v>
      </c>
      <c r="G81" s="64" t="s">
        <v>53</v>
      </c>
    </row>
    <row r="82" spans="1:27" ht="15" x14ac:dyDescent="0.25">
      <c r="A82" s="4" t="s">
        <v>84</v>
      </c>
      <c r="B82" s="4"/>
      <c r="C82" s="4" t="s">
        <v>36</v>
      </c>
      <c r="D82" s="12"/>
      <c r="E82" s="12"/>
      <c r="F82" s="63" t="s">
        <v>75</v>
      </c>
      <c r="G82" s="64" t="s">
        <v>54</v>
      </c>
    </row>
    <row r="83" spans="1:27" ht="15" x14ac:dyDescent="0.25">
      <c r="A83" s="4" t="s">
        <v>85</v>
      </c>
      <c r="B83" s="4"/>
      <c r="C83" s="4" t="s">
        <v>37</v>
      </c>
      <c r="D83" s="12"/>
      <c r="E83" s="12"/>
      <c r="F83" s="63" t="s">
        <v>76</v>
      </c>
      <c r="G83" s="64" t="s">
        <v>55</v>
      </c>
    </row>
    <row r="84" spans="1:27" ht="15" x14ac:dyDescent="0.25">
      <c r="A84" s="4" t="s">
        <v>86</v>
      </c>
      <c r="B84" s="4"/>
      <c r="C84" s="4" t="s">
        <v>38</v>
      </c>
      <c r="D84" s="12"/>
      <c r="E84" s="12"/>
      <c r="F84" s="63" t="s">
        <v>77</v>
      </c>
      <c r="G84" s="64" t="s">
        <v>56</v>
      </c>
    </row>
    <row r="85" spans="1:27" ht="15" x14ac:dyDescent="0.25">
      <c r="A85" s="4" t="s">
        <v>39</v>
      </c>
      <c r="B85" s="4"/>
      <c r="C85" s="4" t="s">
        <v>40</v>
      </c>
      <c r="D85" s="12"/>
      <c r="E85" s="12"/>
      <c r="F85" s="63" t="s">
        <v>78</v>
      </c>
      <c r="G85" s="64" t="s">
        <v>62</v>
      </c>
    </row>
    <row r="86" spans="1:27" ht="15" x14ac:dyDescent="0.25">
      <c r="A86" s="4" t="s">
        <v>41</v>
      </c>
      <c r="B86" s="4"/>
      <c r="C86" s="4" t="s">
        <v>42</v>
      </c>
      <c r="D86" s="12"/>
      <c r="E86" s="12"/>
      <c r="F86" s="63" t="s">
        <v>79</v>
      </c>
      <c r="G86" s="64" t="s">
        <v>47</v>
      </c>
    </row>
    <row r="87" spans="1:27" ht="15" x14ac:dyDescent="0.25">
      <c r="A87" s="4" t="s">
        <v>43</v>
      </c>
      <c r="B87" s="4"/>
      <c r="C87" s="4" t="s">
        <v>44</v>
      </c>
      <c r="D87" s="12"/>
      <c r="E87" s="12"/>
      <c r="F87" s="63" t="s">
        <v>80</v>
      </c>
      <c r="G87" s="64" t="s">
        <v>48</v>
      </c>
    </row>
    <row r="88" spans="1:27" ht="15" x14ac:dyDescent="0.25">
      <c r="A88" s="4" t="s">
        <v>87</v>
      </c>
      <c r="B88" s="4"/>
      <c r="C88" s="4" t="s">
        <v>45</v>
      </c>
      <c r="D88" s="12"/>
      <c r="E88" s="12"/>
      <c r="F88" s="63" t="s">
        <v>81</v>
      </c>
      <c r="G88" s="64" t="s">
        <v>63</v>
      </c>
    </row>
    <row r="89" spans="1:27" ht="15" x14ac:dyDescent="0.25">
      <c r="A89" s="4" t="s">
        <v>88</v>
      </c>
      <c r="B89" s="4"/>
      <c r="C89" s="4" t="s">
        <v>46</v>
      </c>
      <c r="D89" s="12"/>
      <c r="E89" s="12"/>
      <c r="F89" s="63" t="s">
        <v>89</v>
      </c>
      <c r="G89" s="64" t="s">
        <v>90</v>
      </c>
    </row>
    <row r="90" spans="1:27" ht="15" x14ac:dyDescent="0.25">
      <c r="A90" s="4" t="s">
        <v>92</v>
      </c>
      <c r="B90" s="4"/>
      <c r="C90" s="4" t="s">
        <v>93</v>
      </c>
      <c r="D90" s="12"/>
      <c r="E90" s="12"/>
      <c r="F90" s="63" t="s">
        <v>39</v>
      </c>
      <c r="G90" s="64" t="s">
        <v>40</v>
      </c>
    </row>
    <row r="91" spans="1:27" ht="15" customHeight="1" x14ac:dyDescent="0.25">
      <c r="A91" s="4" t="s">
        <v>148</v>
      </c>
      <c r="B91" s="4"/>
      <c r="C91" s="4" t="s">
        <v>147</v>
      </c>
      <c r="D91" s="12"/>
      <c r="E91" s="12"/>
      <c r="F91" s="63" t="s">
        <v>149</v>
      </c>
      <c r="G91" s="64" t="s">
        <v>150</v>
      </c>
      <c r="J91" s="36"/>
      <c r="K91" s="41"/>
      <c r="L91" s="12"/>
      <c r="T91" s="42"/>
      <c r="U91" s="42"/>
      <c r="V91" s="42"/>
      <c r="W91" s="12"/>
      <c r="X91" s="53"/>
      <c r="Y91" s="43"/>
      <c r="Z91" s="44"/>
      <c r="AA91" s="12"/>
    </row>
    <row r="92" spans="1:27" ht="13.5" customHeight="1" x14ac:dyDescent="0.25">
      <c r="A92" s="4" t="s">
        <v>155</v>
      </c>
      <c r="B92" s="4"/>
      <c r="C92" s="4" t="s">
        <v>156</v>
      </c>
      <c r="F92" s="4" t="s">
        <v>151</v>
      </c>
      <c r="G92" s="4" t="s">
        <v>152</v>
      </c>
      <c r="H92" s="4"/>
      <c r="J92" s="36"/>
      <c r="K92" s="41"/>
      <c r="L92" s="12"/>
      <c r="T92" s="42"/>
      <c r="U92" s="42"/>
      <c r="V92" s="42"/>
      <c r="W92" s="12"/>
      <c r="X92" s="53"/>
      <c r="Y92" s="43"/>
      <c r="Z92" s="44"/>
      <c r="AA92" s="12"/>
    </row>
    <row r="93" spans="1:27" ht="15" customHeight="1" x14ac:dyDescent="0.25">
      <c r="A93" s="4" t="s">
        <v>153</v>
      </c>
      <c r="B93" s="4"/>
      <c r="C93" s="4" t="s">
        <v>154</v>
      </c>
      <c r="F93" s="4" t="s">
        <v>157</v>
      </c>
      <c r="G93" s="4" t="s">
        <v>158</v>
      </c>
    </row>
  </sheetData>
  <autoFilter ref="A11:AA75" xr:uid="{72D29DC3-E7FA-4FA4-926F-52D0A9643975}">
    <sortState xmlns:xlrd2="http://schemas.microsoft.com/office/spreadsheetml/2017/richdata2" ref="A25:AA75">
      <sortCondition sortBy="fontColor" ref="C11:C75" dxfId="3"/>
    </sortState>
  </autoFilter>
  <mergeCells count="16">
    <mergeCell ref="W10:X10"/>
    <mergeCell ref="U10:V10"/>
    <mergeCell ref="Y10:Z10"/>
    <mergeCell ref="AA10:AA11"/>
    <mergeCell ref="S10:T10"/>
    <mergeCell ref="A9:B9"/>
    <mergeCell ref="A10:A11"/>
    <mergeCell ref="B10:B11"/>
    <mergeCell ref="C10:C11"/>
    <mergeCell ref="D10:E10"/>
    <mergeCell ref="F10:G10"/>
    <mergeCell ref="I10:J10"/>
    <mergeCell ref="K10:L10"/>
    <mergeCell ref="M10:N10"/>
    <mergeCell ref="O10:P10"/>
    <mergeCell ref="Q10:R10"/>
  </mergeCells>
  <pageMargins left="0.78740157480314965" right="0.39370078740157483" top="0.78740157480314965" bottom="0.78740157480314965" header="0" footer="0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BA6FA-6404-49E4-BDD5-254A42EDF355}">
  <sheetPr>
    <pageSetUpPr fitToPage="1"/>
  </sheetPr>
  <dimension ref="A1:I17"/>
  <sheetViews>
    <sheetView zoomScale="91" zoomScaleNormal="91" workbookViewId="0">
      <pane xSplit="3" ySplit="7" topLeftCell="D8" activePane="bottomRight" state="frozen"/>
      <selection pane="topRight" activeCell="D1" sqref="D1"/>
      <selection pane="bottomLeft" activeCell="A7" sqref="A7"/>
      <selection pane="bottomRight" activeCell="G20" sqref="G20"/>
    </sheetView>
  </sheetViews>
  <sheetFormatPr defaultColWidth="9.140625" defaultRowHeight="21.75" customHeight="1" x14ac:dyDescent="0.25"/>
  <cols>
    <col min="1" max="1" width="8.140625" style="40" customWidth="1"/>
    <col min="2" max="2" width="11.42578125" style="40" customWidth="1"/>
    <col min="3" max="3" width="45.85546875" style="12" customWidth="1"/>
    <col min="4" max="4" width="10.5703125" style="42" customWidth="1"/>
    <col min="5" max="5" width="17.85546875" style="12" customWidth="1"/>
    <col min="6" max="6" width="9.85546875" style="12" customWidth="1"/>
    <col min="7" max="7" width="14.7109375" style="47" customWidth="1"/>
    <col min="8" max="8" width="10.140625" style="48" customWidth="1"/>
    <col min="9" max="9" width="21.42578125" style="47" customWidth="1"/>
    <col min="10" max="16384" width="9.140625" style="12"/>
  </cols>
  <sheetData>
    <row r="1" spans="1:9" ht="17.25" customHeight="1" x14ac:dyDescent="0.25">
      <c r="A1" s="9"/>
      <c r="B1" s="9"/>
      <c r="C1" s="9"/>
      <c r="D1" s="9"/>
      <c r="E1" s="9"/>
      <c r="F1" s="9"/>
      <c r="G1" s="9"/>
      <c r="H1" s="9"/>
      <c r="I1" s="70" t="s">
        <v>110</v>
      </c>
    </row>
    <row r="2" spans="1:9" ht="17.25" customHeight="1" x14ac:dyDescent="0.25">
      <c r="A2" s="9"/>
      <c r="B2" s="9"/>
      <c r="C2" s="9"/>
      <c r="D2" s="9"/>
      <c r="E2" s="9"/>
      <c r="F2" s="9"/>
      <c r="G2" s="9"/>
      <c r="H2" s="9"/>
      <c r="I2" s="70" t="s">
        <v>108</v>
      </c>
    </row>
    <row r="3" spans="1:9" ht="17.25" customHeight="1" x14ac:dyDescent="0.25">
      <c r="A3" s="9"/>
      <c r="B3" s="9"/>
      <c r="C3" s="9"/>
      <c r="D3" s="9"/>
      <c r="E3" s="9"/>
      <c r="F3" s="9"/>
      <c r="G3" s="9"/>
      <c r="H3" s="9"/>
      <c r="I3" s="70" t="s">
        <v>109</v>
      </c>
    </row>
    <row r="4" spans="1:9" ht="42.75" customHeight="1" x14ac:dyDescent="0.25">
      <c r="A4" s="100" t="s">
        <v>146</v>
      </c>
      <c r="B4" s="100"/>
      <c r="C4" s="100"/>
      <c r="D4" s="100"/>
      <c r="E4" s="100"/>
      <c r="F4" s="100"/>
      <c r="G4" s="100"/>
      <c r="H4" s="100"/>
      <c r="I4" s="100"/>
    </row>
    <row r="5" spans="1:9" ht="33.75" customHeight="1" x14ac:dyDescent="0.25">
      <c r="A5" s="103"/>
      <c r="B5" s="103"/>
      <c r="C5" s="18" t="s">
        <v>139</v>
      </c>
      <c r="D5" s="54"/>
      <c r="E5" s="55"/>
      <c r="I5" s="71" t="s">
        <v>145</v>
      </c>
    </row>
    <row r="6" spans="1:9" ht="48" customHeight="1" x14ac:dyDescent="0.25">
      <c r="A6" s="104" t="s">
        <v>0</v>
      </c>
      <c r="B6" s="106" t="s">
        <v>1</v>
      </c>
      <c r="C6" s="101" t="s">
        <v>2</v>
      </c>
      <c r="D6" s="107" t="s">
        <v>141</v>
      </c>
      <c r="E6" s="107"/>
      <c r="F6" s="101" t="s">
        <v>142</v>
      </c>
      <c r="G6" s="101"/>
      <c r="H6" s="102" t="s">
        <v>143</v>
      </c>
      <c r="I6" s="102"/>
    </row>
    <row r="7" spans="1:9" ht="34.5" customHeight="1" x14ac:dyDescent="0.25">
      <c r="A7" s="105"/>
      <c r="B7" s="106"/>
      <c r="C7" s="101"/>
      <c r="D7" s="25" t="s">
        <v>8</v>
      </c>
      <c r="E7" s="25" t="s">
        <v>9</v>
      </c>
      <c r="F7" s="72" t="s">
        <v>8</v>
      </c>
      <c r="G7" s="73" t="s">
        <v>9</v>
      </c>
      <c r="H7" s="74" t="s">
        <v>8</v>
      </c>
      <c r="I7" s="73" t="s">
        <v>9</v>
      </c>
    </row>
    <row r="8" spans="1:9" s="9" customFormat="1" ht="33.75" customHeight="1" x14ac:dyDescent="0.25">
      <c r="A8" s="58">
        <v>5</v>
      </c>
      <c r="B8" s="58">
        <v>390762</v>
      </c>
      <c r="C8" s="59" t="str">
        <f>VLOOKUP(B8,[2]МО!$B$2:$D$251,3,FALSE)</f>
        <v>ГБУЗ "Центр мед.проф.и реабилитации КО"</v>
      </c>
      <c r="D8" s="56">
        <v>1150</v>
      </c>
      <c r="E8" s="57">
        <v>22891.9</v>
      </c>
      <c r="F8" s="77">
        <v>115</v>
      </c>
      <c r="G8" s="57">
        <v>2404.1325000000002</v>
      </c>
      <c r="H8" s="78">
        <v>63</v>
      </c>
      <c r="I8" s="57">
        <v>1322.2728750000001</v>
      </c>
    </row>
    <row r="9" spans="1:9" s="9" customFormat="1" ht="33.75" customHeight="1" x14ac:dyDescent="0.25">
      <c r="A9" s="58">
        <v>18</v>
      </c>
      <c r="B9" s="58">
        <v>390890</v>
      </c>
      <c r="C9" s="59" t="str">
        <f>VLOOKUP(B9,[2]МО!$B$2:$D$251,3,FALSE)</f>
        <v>ГБУЗ КО "Городская детская поликлиника"</v>
      </c>
      <c r="D9" s="56">
        <v>500</v>
      </c>
      <c r="E9" s="57">
        <v>9953</v>
      </c>
      <c r="F9" s="77">
        <v>50</v>
      </c>
      <c r="G9" s="57">
        <v>1045.2750000000001</v>
      </c>
      <c r="H9" s="78">
        <v>28</v>
      </c>
      <c r="I9" s="57">
        <v>574.90125</v>
      </c>
    </row>
    <row r="10" spans="1:9" s="9" customFormat="1" ht="33.75" customHeight="1" x14ac:dyDescent="0.25">
      <c r="A10" s="58">
        <v>60</v>
      </c>
      <c r="B10" s="58">
        <v>391840</v>
      </c>
      <c r="C10" s="59" t="str">
        <f>VLOOKUP(B10,[2]МО!$B$2:$D$251,3,FALSE)</f>
        <v>ФГБУ ДОС "ПИОНЕРСК" МЗ РФ</v>
      </c>
      <c r="D10" s="56">
        <v>80</v>
      </c>
      <c r="E10" s="57">
        <v>1592.48</v>
      </c>
      <c r="F10" s="77">
        <v>8</v>
      </c>
      <c r="G10" s="57">
        <v>167.244</v>
      </c>
      <c r="H10" s="78">
        <v>4</v>
      </c>
      <c r="I10" s="57">
        <v>91.984200000000016</v>
      </c>
    </row>
    <row r="11" spans="1:9" s="36" customFormat="1" ht="15.75" customHeight="1" x14ac:dyDescent="0.25">
      <c r="A11" s="58"/>
      <c r="B11" s="58"/>
      <c r="C11" s="60" t="s">
        <v>138</v>
      </c>
      <c r="D11" s="61">
        <f t="shared" ref="D11:I11" si="0">SUM(D8:D10)</f>
        <v>1730</v>
      </c>
      <c r="E11" s="62">
        <f t="shared" si="0"/>
        <v>34437.380000000005</v>
      </c>
      <c r="F11" s="75">
        <f t="shared" si="0"/>
        <v>173</v>
      </c>
      <c r="G11" s="62">
        <f t="shared" si="0"/>
        <v>3616.6515000000004</v>
      </c>
      <c r="H11" s="76">
        <f t="shared" si="0"/>
        <v>95</v>
      </c>
      <c r="I11" s="62">
        <f t="shared" si="0"/>
        <v>1989.1583250000001</v>
      </c>
    </row>
    <row r="12" spans="1:9" ht="21.75" customHeight="1" x14ac:dyDescent="0.25">
      <c r="C12" s="40"/>
      <c r="D12" s="50"/>
      <c r="E12" s="50"/>
      <c r="F12" s="51"/>
      <c r="G12" s="49"/>
      <c r="H12" s="52"/>
      <c r="I12" s="49"/>
    </row>
    <row r="13" spans="1:9" ht="14.25" customHeight="1" x14ac:dyDescent="0.25">
      <c r="A13" s="4" t="s">
        <v>28</v>
      </c>
      <c r="B13" s="4"/>
      <c r="C13" s="4" t="s">
        <v>29</v>
      </c>
    </row>
    <row r="14" spans="1:9" ht="14.25" customHeight="1" x14ac:dyDescent="0.25">
      <c r="A14" s="4" t="s">
        <v>30</v>
      </c>
      <c r="B14" s="4"/>
      <c r="C14" s="4" t="s">
        <v>31</v>
      </c>
    </row>
    <row r="15" spans="1:9" ht="14.25" customHeight="1" x14ac:dyDescent="0.25">
      <c r="A15" s="4" t="s">
        <v>148</v>
      </c>
      <c r="C15" s="12" t="s">
        <v>147</v>
      </c>
    </row>
    <row r="16" spans="1:9" ht="14.25" customHeight="1" x14ac:dyDescent="0.25">
      <c r="A16" s="4" t="s">
        <v>39</v>
      </c>
      <c r="C16" s="12" t="s">
        <v>40</v>
      </c>
    </row>
    <row r="17" spans="1:3" ht="14.25" customHeight="1" x14ac:dyDescent="0.25">
      <c r="A17" s="4" t="s">
        <v>149</v>
      </c>
      <c r="C17" s="12" t="s">
        <v>150</v>
      </c>
    </row>
  </sheetData>
  <autoFilter ref="A7:E11" xr:uid="{72D29DC3-E7FA-4FA4-926F-52D0A9643975}">
    <sortState xmlns:xlrd2="http://schemas.microsoft.com/office/spreadsheetml/2017/richdata2" ref="A10:E11">
      <sortCondition sortBy="fontColor" ref="C7:C11" dxfId="2"/>
    </sortState>
  </autoFilter>
  <mergeCells count="8">
    <mergeCell ref="A4:I4"/>
    <mergeCell ref="F6:G6"/>
    <mergeCell ref="H6:I6"/>
    <mergeCell ref="A5:B5"/>
    <mergeCell ref="A6:A7"/>
    <mergeCell ref="B6:B7"/>
    <mergeCell ref="C6:C7"/>
    <mergeCell ref="D6:E6"/>
  </mergeCells>
  <pageMargins left="0.78740157480314965" right="0.39370078740157483" top="0.39370078740157483" bottom="0.39370078740157483" header="0.23622047244094491" footer="0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АПП Баз (5)</vt:lpstr>
      <vt:lpstr>Мед. реабил.</vt:lpstr>
      <vt:lpstr>'АПП Баз (5)'!Заголовки_для_печати</vt:lpstr>
      <vt:lpstr>'Мед. реабил.'!Заголовки_для_печати</vt:lpstr>
      <vt:lpstr>'АПП Баз (5)'!Область_печати</vt:lpstr>
      <vt:lpstr>'Мед. реабил.'!Область_печати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2023-05-05T13:13:30Z</cp:lastPrinted>
  <dcterms:created xsi:type="dcterms:W3CDTF">2022-01-11T12:23:26Z</dcterms:created>
  <dcterms:modified xsi:type="dcterms:W3CDTF">2023-05-05T13:13:32Z</dcterms:modified>
</cp:coreProperties>
</file>